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firstSheet="6" activeTab="8"/>
  </bookViews>
  <sheets>
    <sheet name="部门预算收支总表" sheetId="7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表" sheetId="5" r:id="rId5"/>
    <sheet name="部门预算一般公共预算财政拨款基本支出表" sheetId="6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44525"/>
</workbook>
</file>

<file path=xl/sharedStrings.xml><?xml version="1.0" encoding="utf-8"?>
<sst xmlns="http://schemas.openxmlformats.org/spreadsheetml/2006/main" count="480" uniqueCount="172">
  <si>
    <t>部门预算收支总表</t>
  </si>
  <si>
    <t/>
  </si>
  <si>
    <t>预算单位编码及名称：[915]廊坊市广阳区北旺镇人民政府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</si>
  <si>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</si>
  <si>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</si>
  <si>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</si>
  <si>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</si>
  <si>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</si>
  <si>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</si>
  <si>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</si>
  <si>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</si>
  <si>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</si>
  <si>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</si>
  <si>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</si>
  <si>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</si>
  <si>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</si>
  <si>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</si>
  <si>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</si>
  <si>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</si>
  <si>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</si>
  <si>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</si>
  <si>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</si>
  <si>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</si>
  <si>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</si>
  <si>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</si>
  <si>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</si>
  <si>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</si>
  <si>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</si>
  <si>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</si>
  <si>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</si>
  <si>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</si>
  <si>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</si>
  <si>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</si>
  <si>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</si>
  <si>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</si>
  <si>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</si>
  <si>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</si>
  <si>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</si>
  <si>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</si>
  <si>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</si>
  <si>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</si>
  <si>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</si>
  <si>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</si>
  <si>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</si>
  <si>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</si>
  <si>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</si>
  <si>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</si>
  <si>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</si>
  <si>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</si>
  <si>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</si>
  <si>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</si>
  <si>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</si>
  <si>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</si>
  <si>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</si>
  <si>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</si>
  <si>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</si>
  <si>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</si>
  <si>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</si>
  <si>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</si>
  <si>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</si>
  <si>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</si>
  <si>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</si>
  <si>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</si>
  <si>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</si>
  <si>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</si>
  <si>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</si>
  <si>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</si>
  <si>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</si>
  <si>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</si>
  <si>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</si>
  <si>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</si>
  <si>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一般公共服务支出</t>
  </si>
  <si>
    <t>政府办公厅（室）及相关机构事务</t>
  </si>
  <si>
    <t>行政运行</t>
  </si>
  <si>
    <t>其他政府办公厅（室）及相关机构事务支出</t>
  </si>
  <si>
    <t>教育支出</t>
  </si>
  <si>
    <t>普通教育</t>
  </si>
  <si>
    <t>小学教育</t>
  </si>
  <si>
    <t>初中教育</t>
  </si>
  <si>
    <t>文化旅游体育与传媒支出</t>
  </si>
  <si>
    <t>文化和旅游</t>
  </si>
  <si>
    <t>社会保障和就业支出</t>
  </si>
  <si>
    <t>民政管理事务</t>
  </si>
  <si>
    <t>基层政权建设和社区治理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</si>
  <si>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</si>
  <si>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</si>
  <si>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</si>
  <si>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</si>
  <si>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</si>
  <si>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</si>
  <si>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节能环保支出</t>
  </si>
  <si>
    <t>自然生态保护</t>
  </si>
  <si>
    <t>农村环境保护</t>
  </si>
  <si>
    <t>农林水支出</t>
  </si>
  <si>
    <t>农村综合改革</t>
  </si>
  <si>
    <t>对村级公益事业建设的补助</t>
  </si>
  <si>
    <t>对村民委员会和村党支部的补助</t>
  </si>
  <si>
    <t>其他农村综合改革支出</t>
  </si>
  <si>
    <t>自然资源海洋气象等支出</t>
  </si>
  <si>
    <t>自然资源事务</t>
  </si>
  <si>
    <t>住房保障支出</t>
  </si>
  <si>
    <t>住房改革支出</t>
  </si>
  <si>
    <t>住房公积金</t>
  </si>
  <si>
    <t>灾害防治及应急管理支出</t>
  </si>
  <si>
    <t>应急管理事务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</si>
  <si>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</si>
  <si>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</si>
  <si>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</si>
  <si>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</si>
  <si>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</si>
  <si>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</si>
  <si>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</si>
  <si>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</si>
  <si>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</si>
  <si>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</si>
  <si>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</si>
  <si>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</si>
  <si>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</si>
  <si>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</si>
  <si>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</si>
  <si>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</si>
  <si>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</si>
  <si>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</si>
  <si>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</si>
  <si>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</si>
  <si>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</si>
  <si>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</si>
  <si>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</si>
  <si>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</si>
  <si>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</si>
  <si>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</si>
  <si>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</si>
  <si>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</si>
  <si>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</si>
  <si>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</si>
  <si>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</si>
  <si>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</si>
  <si>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</si>
  <si>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</si>
  <si>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</si>
  <si>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</si>
  <si>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</si>
  <si>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</si>
  <si>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</si>
  <si>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</si>
  <si>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</si>
  <si>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</si>
  <si>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工会经费</t>
  </si>
  <si>
    <t>福利费</t>
  </si>
  <si>
    <t>公务用车运行维护费</t>
  </si>
  <si>
    <t>其他交通费用</t>
  </si>
  <si>
    <t>对个人和家庭的补助</t>
  </si>
  <si>
    <t>离休费</t>
  </si>
  <si>
    <t>退休费</t>
  </si>
  <si>
    <t>生活补助</t>
  </si>
  <si>
    <t>奖励金</t>
  </si>
  <si>
    <t>其他对个人和家庭的补助</t>
  </si>
  <si>
    <t>部门预算政府基金预算财政拨款支出表</t>
  </si>
  <si>
    <t>注：无政府性基金预算，空表列示。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</si>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</sst>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Calibri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8" fillId="18" borderId="3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/>
    </xf>
    <xf numFmtId="176" fontId="4" fillId="0" borderId="1" xfId="0" applyNumberFormat="1" applyFont="1" applyFill="1" applyBorder="1" applyAlignment="1">
      <alignment horizontal="right" vertical="top"/>
    </xf>
    <xf numFmtId="176" fontId="4" fillId="0" borderId="0" xfId="0" applyNumberFormat="1" applyFont="1" applyFill="1" applyAlignment="1">
      <alignment horizontal="right" vertical="top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23" activePane="bottomLeft" state="frozen"/>
      <selection/>
      <selection pane="bottomLeft" activeCell="D31" sqref="D31"/>
    </sheetView>
  </sheetViews>
  <sheetFormatPr defaultColWidth="8.88333333333333" defaultRowHeight="15" outlineLevelCol="4"/>
  <cols>
    <col min="1" max="1" width="7.13333333333333" style="11" customWidth="1"/>
    <col min="2" max="2" width="35.75" style="12" customWidth="1"/>
    <col min="3" max="3" width="28.6333333333333" style="13" customWidth="1"/>
    <col min="4" max="4" width="28.6333333333333" style="12" customWidth="1"/>
    <col min="5" max="5" width="28.6333333333333" style="13" customWidth="1"/>
    <col min="6" max="16384" width="8.88333333333333" style="4"/>
  </cols>
  <sheetData>
    <row r="1" ht="18" customHeight="1" spans="1:5">
      <c r="A1" s="5" t="s">
        <v>0</v>
      </c>
      <c r="B1" s="5" t="s">
        <v>1</v>
      </c>
      <c r="C1" s="5" t="s">
        <v>1</v>
      </c>
      <c r="D1" s="5" t="s">
        <v>1</v>
      </c>
      <c r="E1" s="5" t="s">
        <v>1</v>
      </c>
    </row>
    <row r="2" ht="18" customHeight="1" spans="1:5">
      <c r="A2" s="6" t="s">
        <v>2</v>
      </c>
      <c r="B2" s="5" t="s">
        <v>1</v>
      </c>
      <c r="C2" s="6" t="s">
        <v>1</v>
      </c>
      <c r="D2" s="7" t="s">
        <v>3</v>
      </c>
      <c r="E2" s="7" t="s">
        <v>4</v>
      </c>
    </row>
    <row r="3" ht="18" customHeight="1" spans="1:5">
      <c r="A3" s="5" t="s">
        <v>5</v>
      </c>
      <c r="B3" s="5" t="s">
        <v>6</v>
      </c>
      <c r="C3" s="5" t="s">
        <v>1</v>
      </c>
      <c r="D3" s="5" t="s">
        <v>7</v>
      </c>
      <c r="E3" s="5" t="s">
        <v>1</v>
      </c>
    </row>
    <row r="4" ht="18" customHeight="1" spans="1:5">
      <c r="A4" s="5" t="s">
        <v>1</v>
      </c>
      <c r="B4" s="5" t="s">
        <v>8</v>
      </c>
      <c r="C4" s="5" t="s">
        <v>9</v>
      </c>
      <c r="D4" s="5" t="s">
        <v>8</v>
      </c>
      <c r="E4" s="5" t="s">
        <v>9</v>
      </c>
    </row>
    <row r="5" ht="18" customHeight="1" spans="1:5">
      <c r="A5" s="5" t="s">
        <v>10</v>
      </c>
      <c r="B5" s="5">
        <v>1</v>
      </c>
      <c r="C5" s="5">
        <v>2</v>
      </c>
      <c r="D5" s="5">
        <v>3</v>
      </c>
      <c r="E5" s="5">
        <v>4</v>
      </c>
    </row>
    <row r="6" ht="16.5" customHeight="1" spans="1:5">
      <c r="A6" s="14">
        <v>1</v>
      </c>
      <c r="B6" s="15" t="s">
        <v>11</v>
      </c>
      <c r="C6" s="21">
        <v>7539.14</v>
      </c>
      <c r="D6" s="15" t="s">
        <v>12</v>
      </c>
      <c r="E6" s="16">
        <v>1891.63</v>
      </c>
    </row>
    <row r="7" ht="16.5" customHeight="1" spans="1:5">
      <c r="A7" s="14">
        <v>2</v>
      </c>
      <c r="B7" s="15" t="s">
        <v>13</v>
      </c>
      <c r="C7" s="21"/>
      <c r="D7" s="15" t="s">
        <v>14</v>
      </c>
      <c r="E7" s="16"/>
    </row>
    <row r="8" ht="16.5" customHeight="1" spans="1:5">
      <c r="A8" s="14">
        <v>3</v>
      </c>
      <c r="B8" s="15" t="s">
        <v>15</v>
      </c>
      <c r="C8" s="21"/>
      <c r="D8" s="15" t="s">
        <v>16</v>
      </c>
      <c r="E8" s="16"/>
    </row>
    <row r="9" ht="16.5" customHeight="1" spans="1:5">
      <c r="A9" s="14">
        <v>4</v>
      </c>
      <c r="B9" s="15" t="s">
        <v>17</v>
      </c>
      <c r="C9" s="21"/>
      <c r="D9" s="15" t="s">
        <v>18</v>
      </c>
      <c r="E9" s="16"/>
    </row>
    <row r="10" ht="16.5" customHeight="1" spans="1:5">
      <c r="A10" s="14">
        <v>5</v>
      </c>
      <c r="B10" s="15" t="s">
        <v>19</v>
      </c>
      <c r="C10" s="21"/>
      <c r="D10" s="15" t="s">
        <v>20</v>
      </c>
      <c r="E10" s="16">
        <v>4021.93</v>
      </c>
    </row>
    <row r="11" ht="16.5" customHeight="1" spans="1:5">
      <c r="A11" s="14">
        <v>6</v>
      </c>
      <c r="B11" s="15" t="s">
        <v>21</v>
      </c>
      <c r="C11" s="21"/>
      <c r="D11" s="15" t="s">
        <v>22</v>
      </c>
      <c r="E11" s="16"/>
    </row>
    <row r="12" ht="16.5" customHeight="1" spans="1:5">
      <c r="A12" s="14">
        <v>7</v>
      </c>
      <c r="B12" s="15" t="s">
        <v>23</v>
      </c>
      <c r="C12" s="21"/>
      <c r="D12" s="15" t="s">
        <v>24</v>
      </c>
      <c r="E12" s="16">
        <v>44.15</v>
      </c>
    </row>
    <row r="13" ht="16.5" customHeight="1" spans="1:5">
      <c r="A13" s="14">
        <v>8</v>
      </c>
      <c r="B13" s="15" t="s">
        <v>25</v>
      </c>
      <c r="C13" s="21"/>
      <c r="D13" s="15" t="s">
        <v>26</v>
      </c>
      <c r="E13" s="16">
        <v>427.75</v>
      </c>
    </row>
    <row r="14" ht="16.5" customHeight="1" spans="1:5">
      <c r="A14" s="14">
        <v>9</v>
      </c>
      <c r="B14" s="15" t="s">
        <v>27</v>
      </c>
      <c r="C14" s="21"/>
      <c r="D14" s="15" t="s">
        <v>28</v>
      </c>
      <c r="E14" s="16"/>
    </row>
    <row r="15" ht="16.5" customHeight="1" spans="1:5">
      <c r="A15" s="14">
        <v>10</v>
      </c>
      <c r="B15" s="15"/>
      <c r="C15" s="21"/>
      <c r="D15" s="15" t="s">
        <v>29</v>
      </c>
      <c r="E15" s="16">
        <v>38.99</v>
      </c>
    </row>
    <row r="16" ht="16.5" customHeight="1" spans="1:5">
      <c r="A16" s="14">
        <v>11</v>
      </c>
      <c r="B16" s="15"/>
      <c r="C16" s="21"/>
      <c r="D16" s="15" t="s">
        <v>30</v>
      </c>
      <c r="E16" s="16">
        <v>310</v>
      </c>
    </row>
    <row r="17" ht="16.5" customHeight="1" spans="1:5">
      <c r="A17" s="14">
        <v>12</v>
      </c>
      <c r="B17" s="15"/>
      <c r="C17" s="21"/>
      <c r="D17" s="15" t="s">
        <v>31</v>
      </c>
      <c r="E17" s="16"/>
    </row>
    <row r="18" ht="16.5" customHeight="1" spans="1:5">
      <c r="A18" s="14">
        <v>13</v>
      </c>
      <c r="B18" s="15"/>
      <c r="C18" s="21"/>
      <c r="D18" s="15" t="s">
        <v>32</v>
      </c>
      <c r="E18" s="16">
        <v>913.91</v>
      </c>
    </row>
    <row r="19" ht="16.5" customHeight="1" spans="1:5">
      <c r="A19" s="14">
        <v>14</v>
      </c>
      <c r="B19" s="15"/>
      <c r="C19" s="21"/>
      <c r="D19" s="15" t="s">
        <v>33</v>
      </c>
      <c r="E19" s="16"/>
    </row>
    <row r="20" ht="16.5" customHeight="1" spans="1:5">
      <c r="A20" s="14">
        <v>15</v>
      </c>
      <c r="B20" s="15"/>
      <c r="C20" s="21"/>
      <c r="D20" s="15" t="s">
        <v>34</v>
      </c>
      <c r="E20" s="16"/>
    </row>
    <row r="21" ht="16.5" customHeight="1" spans="1:5">
      <c r="A21" s="14">
        <v>16</v>
      </c>
      <c r="B21" s="15"/>
      <c r="C21" s="21"/>
      <c r="D21" s="15" t="s">
        <v>35</v>
      </c>
      <c r="E21" s="16"/>
    </row>
    <row r="22" ht="16.5" customHeight="1" spans="1:5">
      <c r="A22" s="14">
        <v>17</v>
      </c>
      <c r="B22" s="15"/>
      <c r="C22" s="21"/>
      <c r="D22" s="15" t="s">
        <v>36</v>
      </c>
      <c r="E22" s="16"/>
    </row>
    <row r="23" ht="16.5" customHeight="1" spans="1:5">
      <c r="A23" s="14">
        <v>18</v>
      </c>
      <c r="B23" s="15"/>
      <c r="C23" s="21"/>
      <c r="D23" s="15" t="s">
        <v>37</v>
      </c>
      <c r="E23" s="16"/>
    </row>
    <row r="24" ht="16.5" customHeight="1" spans="1:5">
      <c r="A24" s="14">
        <v>19</v>
      </c>
      <c r="B24" s="15"/>
      <c r="C24" s="21"/>
      <c r="D24" s="15" t="s">
        <v>38</v>
      </c>
      <c r="E24" s="16">
        <v>43.25</v>
      </c>
    </row>
    <row r="25" ht="16.5" customHeight="1" spans="1:5">
      <c r="A25" s="14">
        <v>20</v>
      </c>
      <c r="B25" s="15"/>
      <c r="C25" s="21"/>
      <c r="D25" s="15" t="s">
        <v>39</v>
      </c>
      <c r="E25" s="16">
        <v>73.01</v>
      </c>
    </row>
    <row r="26" ht="16.5" customHeight="1" spans="1:5">
      <c r="A26" s="14">
        <v>21</v>
      </c>
      <c r="B26" s="15"/>
      <c r="C26" s="21"/>
      <c r="D26" s="15" t="s">
        <v>40</v>
      </c>
      <c r="E26" s="16"/>
    </row>
    <row r="27" ht="16.5" customHeight="1" spans="1:5">
      <c r="A27" s="14">
        <v>22</v>
      </c>
      <c r="B27" s="15"/>
      <c r="C27" s="21"/>
      <c r="D27" s="15" t="s">
        <v>41</v>
      </c>
      <c r="E27" s="16"/>
    </row>
    <row r="28" ht="16.5" customHeight="1" spans="1:5">
      <c r="A28" s="14">
        <v>23</v>
      </c>
      <c r="B28" s="15"/>
      <c r="C28" s="21"/>
      <c r="D28" s="15" t="s">
        <v>42</v>
      </c>
      <c r="E28" s="16">
        <v>54.83</v>
      </c>
    </row>
    <row r="29" ht="16.5" customHeight="1" spans="1:5">
      <c r="A29" s="14">
        <v>24</v>
      </c>
      <c r="B29" s="15"/>
      <c r="C29" s="21"/>
      <c r="D29" s="15" t="s">
        <v>43</v>
      </c>
      <c r="E29" s="16"/>
    </row>
    <row r="30" ht="16.5" customHeight="1" spans="1:5">
      <c r="A30" s="14">
        <v>25</v>
      </c>
      <c r="B30" s="15"/>
      <c r="C30" s="21"/>
      <c r="D30" s="15" t="s">
        <v>44</v>
      </c>
      <c r="E30" s="16"/>
    </row>
    <row r="31" ht="16.5" customHeight="1" spans="1:5">
      <c r="A31" s="14">
        <v>26</v>
      </c>
      <c r="B31" s="15"/>
      <c r="C31" s="21"/>
      <c r="D31" s="15" t="s">
        <v>45</v>
      </c>
      <c r="E31" s="16"/>
    </row>
    <row r="32" ht="16.5" customHeight="1" spans="1:5">
      <c r="A32" s="14">
        <v>27</v>
      </c>
      <c r="B32" s="15"/>
      <c r="C32" s="21"/>
      <c r="D32" s="15" t="s">
        <v>46</v>
      </c>
      <c r="E32" s="16"/>
    </row>
    <row r="33" ht="16.5" customHeight="1" spans="1:5">
      <c r="A33" s="14">
        <v>28</v>
      </c>
      <c r="B33" s="15"/>
      <c r="C33" s="21"/>
      <c r="D33" s="15" t="s">
        <v>47</v>
      </c>
      <c r="E33" s="16"/>
    </row>
    <row r="34" ht="16.5" customHeight="1" spans="1:5">
      <c r="A34" s="14">
        <v>29</v>
      </c>
      <c r="B34" s="15"/>
      <c r="C34" s="21"/>
      <c r="D34" s="15" t="s">
        <v>48</v>
      </c>
      <c r="E34" s="16"/>
    </row>
    <row r="35" ht="16.5" customHeight="1" spans="1:5">
      <c r="A35" s="14">
        <v>30</v>
      </c>
      <c r="B35" s="15"/>
      <c r="C35" s="21"/>
      <c r="D35" s="15" t="s">
        <v>49</v>
      </c>
      <c r="E35" s="16"/>
    </row>
    <row r="36" ht="16.5" customHeight="1" spans="1:5">
      <c r="A36" s="14">
        <v>31</v>
      </c>
      <c r="B36" s="15" t="s">
        <v>50</v>
      </c>
      <c r="C36" s="21">
        <v>7539.14</v>
      </c>
      <c r="D36" s="15" t="s">
        <v>51</v>
      </c>
      <c r="E36" s="16">
        <f>SUM(E6:E35)</f>
        <v>7819.45</v>
      </c>
    </row>
    <row r="37" ht="16.5" customHeight="1" spans="1:5">
      <c r="A37" s="14">
        <v>32</v>
      </c>
      <c r="B37" s="15" t="s">
        <v>52</v>
      </c>
      <c r="C37" s="21">
        <v>280.31</v>
      </c>
      <c r="D37" s="15" t="s">
        <v>53</v>
      </c>
      <c r="E37" s="16"/>
    </row>
    <row r="38" ht="16.5" customHeight="1" spans="1:5">
      <c r="A38" s="14">
        <v>33</v>
      </c>
      <c r="B38" s="15" t="s">
        <v>54</v>
      </c>
      <c r="C38" s="21">
        <f>SUM(C36:C37)</f>
        <v>7819.45</v>
      </c>
      <c r="D38" s="15" t="s">
        <v>55</v>
      </c>
      <c r="E38" s="16">
        <f>SUM(E36:E37)</f>
        <v>7819.45</v>
      </c>
    </row>
  </sheetData>
  <mergeCells count="5">
    <mergeCell ref="A1:E1"/>
    <mergeCell ref="A2:C2"/>
    <mergeCell ref="B3:C3"/>
    <mergeCell ref="D3:E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zoomScale="85" zoomScaleNormal="85" workbookViewId="0">
      <pane ySplit="5" topLeftCell="A6" activePane="bottomLeft" state="frozen"/>
      <selection/>
      <selection pane="bottomLeft" activeCell="H26" sqref="H26"/>
    </sheetView>
  </sheetViews>
  <sheetFormatPr defaultColWidth="8.88333333333333" defaultRowHeight="15"/>
  <cols>
    <col min="1" max="1" width="7.13333333333333" style="11" customWidth="1"/>
    <col min="2" max="3" width="21.3833333333333" style="12" customWidth="1"/>
    <col min="4" max="4" width="21.3833333333333" style="19" customWidth="1"/>
    <col min="5" max="13" width="21.3833333333333" style="13" customWidth="1"/>
    <col min="14" max="16384" width="8.88333333333333" style="4"/>
  </cols>
  <sheetData>
    <row r="1" ht="18" customHeight="1" spans="1:13">
      <c r="A1" s="5" t="s">
        <v>56</v>
      </c>
      <c r="B1" s="5" t="s">
        <v>1</v>
      </c>
      <c r="C1" s="5" t="s">
        <v>1</v>
      </c>
      <c r="D1" s="20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</row>
    <row r="2" ht="18" customHeight="1" spans="1:13">
      <c r="A2" s="6" t="s">
        <v>2</v>
      </c>
      <c r="B2" s="5" t="s">
        <v>1</v>
      </c>
      <c r="C2" s="5" t="s">
        <v>1</v>
      </c>
      <c r="D2" s="20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7" t="s">
        <v>3</v>
      </c>
      <c r="K2" s="5" t="s">
        <v>1</v>
      </c>
      <c r="L2" s="7" t="s">
        <v>4</v>
      </c>
      <c r="M2" s="5" t="s">
        <v>1</v>
      </c>
    </row>
    <row r="3" ht="18" customHeight="1" spans="1:13">
      <c r="A3" s="5" t="s">
        <v>5</v>
      </c>
      <c r="B3" s="5" t="s">
        <v>57</v>
      </c>
      <c r="C3" s="5" t="s">
        <v>1</v>
      </c>
      <c r="D3" s="20" t="s">
        <v>58</v>
      </c>
      <c r="E3" s="5" t="s">
        <v>59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60</v>
      </c>
    </row>
    <row r="4" ht="18" customHeight="1" spans="1:13">
      <c r="A4" s="5" t="s">
        <v>1</v>
      </c>
      <c r="B4" s="5" t="s">
        <v>61</v>
      </c>
      <c r="C4" s="5" t="s">
        <v>62</v>
      </c>
      <c r="D4" s="20" t="s">
        <v>1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5" t="s">
        <v>1</v>
      </c>
    </row>
    <row r="5" ht="18" customHeight="1" spans="1:13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</row>
    <row r="6" ht="16.5" customHeight="1" spans="1:13">
      <c r="A6" s="14">
        <v>1</v>
      </c>
      <c r="B6" s="15"/>
      <c r="C6" s="15" t="s">
        <v>58</v>
      </c>
      <c r="D6" s="18">
        <f>D7+D11+D15+D18+D24+D27+D30+D35+D38+D41</f>
        <v>7819.447655</v>
      </c>
      <c r="E6" s="18">
        <f t="shared" ref="E6:M6" si="0">E7+E11+E15+E18+E24+E27+E30+E35+E38+E41</f>
        <v>7539.14</v>
      </c>
      <c r="F6" s="18">
        <f t="shared" si="0"/>
        <v>7539.14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  <c r="K6" s="18">
        <f t="shared" si="0"/>
        <v>0</v>
      </c>
      <c r="L6" s="18">
        <f t="shared" si="0"/>
        <v>0</v>
      </c>
      <c r="M6" s="18">
        <f t="shared" si="0"/>
        <v>280.307655</v>
      </c>
    </row>
    <row r="7" ht="16.5" customHeight="1" spans="1:13">
      <c r="A7" s="14">
        <v>2</v>
      </c>
      <c r="B7" s="15">
        <v>201</v>
      </c>
      <c r="C7" s="15" t="s">
        <v>71</v>
      </c>
      <c r="D7" s="18">
        <v>1891.63</v>
      </c>
      <c r="E7" s="16">
        <f t="shared" ref="E7:E17" si="1">F7</f>
        <v>1891.63</v>
      </c>
      <c r="F7" s="16">
        <v>1891.63</v>
      </c>
      <c r="G7" s="16"/>
      <c r="H7" s="16"/>
      <c r="I7" s="16"/>
      <c r="J7" s="16"/>
      <c r="K7" s="16"/>
      <c r="L7" s="16"/>
      <c r="M7" s="18"/>
    </row>
    <row r="8" ht="16.5" customHeight="1" spans="1:13">
      <c r="A8" s="14">
        <v>3</v>
      </c>
      <c r="B8" s="15">
        <v>20103</v>
      </c>
      <c r="C8" s="15" t="s">
        <v>72</v>
      </c>
      <c r="D8" s="18">
        <v>1891.63</v>
      </c>
      <c r="E8" s="16">
        <f t="shared" si="1"/>
        <v>1891.63</v>
      </c>
      <c r="F8" s="16">
        <v>1891.63</v>
      </c>
      <c r="G8" s="16"/>
      <c r="H8" s="16"/>
      <c r="I8" s="16"/>
      <c r="J8" s="16"/>
      <c r="K8" s="16"/>
      <c r="L8" s="16"/>
      <c r="M8" s="18"/>
    </row>
    <row r="9" ht="16.5" customHeight="1" spans="1:13">
      <c r="A9" s="14">
        <v>4</v>
      </c>
      <c r="B9" s="15">
        <v>2010301</v>
      </c>
      <c r="C9" s="15" t="s">
        <v>73</v>
      </c>
      <c r="D9" s="18">
        <v>1391.63</v>
      </c>
      <c r="E9" s="16">
        <f t="shared" si="1"/>
        <v>1391.63</v>
      </c>
      <c r="F9" s="16">
        <v>1391.63</v>
      </c>
      <c r="G9" s="16"/>
      <c r="H9" s="16"/>
      <c r="I9" s="16"/>
      <c r="J9" s="16"/>
      <c r="K9" s="16"/>
      <c r="L9" s="16"/>
      <c r="M9" s="18"/>
    </row>
    <row r="10" ht="16.5" customHeight="1" spans="1:13">
      <c r="A10" s="14">
        <v>5</v>
      </c>
      <c r="B10" s="15">
        <v>2010399</v>
      </c>
      <c r="C10" s="15" t="s">
        <v>74</v>
      </c>
      <c r="D10" s="18">
        <v>500</v>
      </c>
      <c r="E10" s="16">
        <f t="shared" si="1"/>
        <v>500</v>
      </c>
      <c r="F10" s="16">
        <v>500</v>
      </c>
      <c r="G10" s="16"/>
      <c r="H10" s="16"/>
      <c r="I10" s="16"/>
      <c r="J10" s="16"/>
      <c r="K10" s="16"/>
      <c r="L10" s="16"/>
      <c r="M10" s="18"/>
    </row>
    <row r="11" ht="16.5" customHeight="1" spans="1:13">
      <c r="A11" s="14">
        <v>6</v>
      </c>
      <c r="B11" s="15">
        <v>205</v>
      </c>
      <c r="C11" s="15" t="s">
        <v>75</v>
      </c>
      <c r="D11" s="18">
        <v>4021.93</v>
      </c>
      <c r="E11" s="16">
        <f t="shared" si="1"/>
        <v>4021.93</v>
      </c>
      <c r="F11" s="16">
        <v>4021.93</v>
      </c>
      <c r="G11" s="16"/>
      <c r="H11" s="16"/>
      <c r="I11" s="16"/>
      <c r="J11" s="16"/>
      <c r="K11" s="16"/>
      <c r="L11" s="16"/>
      <c r="M11" s="18"/>
    </row>
    <row r="12" ht="16.5" customHeight="1" spans="1:13">
      <c r="A12" s="14">
        <v>7</v>
      </c>
      <c r="B12" s="15">
        <v>20502</v>
      </c>
      <c r="C12" s="15" t="s">
        <v>76</v>
      </c>
      <c r="D12" s="18">
        <v>4021.93</v>
      </c>
      <c r="E12" s="16">
        <f t="shared" si="1"/>
        <v>4021.93</v>
      </c>
      <c r="F12" s="16">
        <v>4021.93</v>
      </c>
      <c r="G12" s="16"/>
      <c r="H12" s="16"/>
      <c r="I12" s="16"/>
      <c r="J12" s="16"/>
      <c r="K12" s="16"/>
      <c r="L12" s="16"/>
      <c r="M12" s="18"/>
    </row>
    <row r="13" ht="16.5" customHeight="1" spans="1:13">
      <c r="A13" s="14">
        <v>8</v>
      </c>
      <c r="B13" s="15">
        <v>2050202</v>
      </c>
      <c r="C13" s="15" t="s">
        <v>77</v>
      </c>
      <c r="D13" s="18">
        <v>2937.15</v>
      </c>
      <c r="E13" s="16">
        <f t="shared" si="1"/>
        <v>2937.15</v>
      </c>
      <c r="F13" s="16">
        <v>2937.15</v>
      </c>
      <c r="G13" s="16"/>
      <c r="H13" s="16"/>
      <c r="I13" s="16"/>
      <c r="J13" s="16"/>
      <c r="K13" s="16"/>
      <c r="L13" s="16"/>
      <c r="M13" s="18"/>
    </row>
    <row r="14" ht="16.5" customHeight="1" spans="1:13">
      <c r="A14" s="14">
        <v>9</v>
      </c>
      <c r="B14" s="15">
        <v>2050203</v>
      </c>
      <c r="C14" s="17" t="s">
        <v>78</v>
      </c>
      <c r="D14" s="18">
        <v>1084.78</v>
      </c>
      <c r="E14" s="16">
        <f t="shared" si="1"/>
        <v>1084.78</v>
      </c>
      <c r="F14" s="16">
        <v>1084.78</v>
      </c>
      <c r="G14" s="16"/>
      <c r="H14" s="16"/>
      <c r="I14" s="16"/>
      <c r="J14" s="16"/>
      <c r="K14" s="16"/>
      <c r="L14" s="16"/>
      <c r="M14" s="18"/>
    </row>
    <row r="15" ht="16.5" customHeight="1" spans="1:13">
      <c r="A15" s="14">
        <v>10</v>
      </c>
      <c r="B15" s="15">
        <v>207</v>
      </c>
      <c r="C15" s="17" t="s">
        <v>79</v>
      </c>
      <c r="D15" s="18">
        <v>44.15</v>
      </c>
      <c r="E15" s="16">
        <f t="shared" si="1"/>
        <v>44.15</v>
      </c>
      <c r="F15" s="16">
        <v>44.15</v>
      </c>
      <c r="G15" s="16"/>
      <c r="H15" s="16"/>
      <c r="I15" s="16"/>
      <c r="J15" s="16"/>
      <c r="K15" s="16"/>
      <c r="L15" s="16"/>
      <c r="M15" s="18"/>
    </row>
    <row r="16" ht="16.5" customHeight="1" spans="1:13">
      <c r="A16" s="14">
        <v>11</v>
      </c>
      <c r="B16" s="15">
        <v>20701</v>
      </c>
      <c r="C16" s="17" t="s">
        <v>80</v>
      </c>
      <c r="D16" s="18">
        <v>44.15</v>
      </c>
      <c r="E16" s="16">
        <f t="shared" si="1"/>
        <v>44.15</v>
      </c>
      <c r="F16" s="16">
        <v>44.15</v>
      </c>
      <c r="G16" s="16"/>
      <c r="H16" s="16"/>
      <c r="I16" s="16"/>
      <c r="J16" s="16"/>
      <c r="K16" s="16"/>
      <c r="L16" s="16"/>
      <c r="M16" s="18"/>
    </row>
    <row r="17" ht="16.5" customHeight="1" spans="1:13">
      <c r="A17" s="14">
        <v>12</v>
      </c>
      <c r="B17" s="15">
        <v>2070101</v>
      </c>
      <c r="C17" s="17" t="s">
        <v>73</v>
      </c>
      <c r="D17" s="18">
        <v>44.15</v>
      </c>
      <c r="E17" s="16">
        <f t="shared" si="1"/>
        <v>44.15</v>
      </c>
      <c r="F17" s="16">
        <v>44.15</v>
      </c>
      <c r="G17" s="16"/>
      <c r="H17" s="16"/>
      <c r="I17" s="16"/>
      <c r="J17" s="16"/>
      <c r="K17" s="16"/>
      <c r="L17" s="16"/>
      <c r="M17" s="18"/>
    </row>
    <row r="18" ht="16.5" customHeight="1" spans="1:13">
      <c r="A18" s="14">
        <v>13</v>
      </c>
      <c r="B18" s="15">
        <v>208</v>
      </c>
      <c r="C18" s="15" t="s">
        <v>81</v>
      </c>
      <c r="D18" s="18">
        <v>427.75</v>
      </c>
      <c r="E18" s="16">
        <f t="shared" ref="E18:E31" si="2">F18</f>
        <v>427.75</v>
      </c>
      <c r="F18" s="16">
        <v>427.75</v>
      </c>
      <c r="G18" s="16"/>
      <c r="H18" s="16"/>
      <c r="I18" s="16"/>
      <c r="J18" s="16"/>
      <c r="K18" s="16"/>
      <c r="L18" s="16"/>
      <c r="M18" s="18"/>
    </row>
    <row r="19" ht="16.5" customHeight="1" spans="1:13">
      <c r="A19" s="14">
        <v>14</v>
      </c>
      <c r="B19" s="15">
        <v>20802</v>
      </c>
      <c r="C19" s="15" t="s">
        <v>82</v>
      </c>
      <c r="D19" s="18">
        <v>237.78</v>
      </c>
      <c r="E19" s="16">
        <f t="shared" si="2"/>
        <v>237.78</v>
      </c>
      <c r="F19" s="16">
        <v>237.78</v>
      </c>
      <c r="G19" s="16"/>
      <c r="H19" s="16"/>
      <c r="I19" s="16"/>
      <c r="J19" s="16"/>
      <c r="K19" s="16"/>
      <c r="L19" s="16"/>
      <c r="M19" s="18"/>
    </row>
    <row r="20" ht="16.5" customHeight="1" spans="1:13">
      <c r="A20" s="14">
        <v>15</v>
      </c>
      <c r="B20" s="15">
        <v>2080208</v>
      </c>
      <c r="C20" s="15" t="s">
        <v>83</v>
      </c>
      <c r="D20" s="18">
        <v>237.78</v>
      </c>
      <c r="E20" s="16">
        <f t="shared" si="2"/>
        <v>237.78</v>
      </c>
      <c r="F20" s="16">
        <v>237.78</v>
      </c>
      <c r="G20" s="16"/>
      <c r="H20" s="16"/>
      <c r="I20" s="16"/>
      <c r="J20" s="16"/>
      <c r="K20" s="16"/>
      <c r="L20" s="16"/>
      <c r="M20" s="18"/>
    </row>
    <row r="21" ht="16.5" customHeight="1" spans="1:13">
      <c r="A21" s="14">
        <v>16</v>
      </c>
      <c r="B21" s="15">
        <v>20805</v>
      </c>
      <c r="C21" s="15" t="s">
        <v>84</v>
      </c>
      <c r="D21" s="18">
        <v>189.97</v>
      </c>
      <c r="E21" s="16">
        <f t="shared" si="2"/>
        <v>189.97</v>
      </c>
      <c r="F21" s="16">
        <v>189.97</v>
      </c>
      <c r="G21" s="16"/>
      <c r="H21" s="16"/>
      <c r="I21" s="16"/>
      <c r="J21" s="16"/>
      <c r="K21" s="16"/>
      <c r="L21" s="16"/>
      <c r="M21" s="18"/>
    </row>
    <row r="22" ht="16.5" customHeight="1" spans="1:13">
      <c r="A22" s="14">
        <v>17</v>
      </c>
      <c r="B22" s="15">
        <v>2080501</v>
      </c>
      <c r="C22" s="15" t="s">
        <v>85</v>
      </c>
      <c r="D22" s="18">
        <v>92.61</v>
      </c>
      <c r="E22" s="16">
        <f t="shared" si="2"/>
        <v>92.61</v>
      </c>
      <c r="F22" s="16">
        <v>92.61</v>
      </c>
      <c r="G22" s="16"/>
      <c r="H22" s="16"/>
      <c r="I22" s="16"/>
      <c r="J22" s="16"/>
      <c r="K22" s="16"/>
      <c r="L22" s="16"/>
      <c r="M22" s="18"/>
    </row>
    <row r="23" ht="16.5" customHeight="1" spans="1:13">
      <c r="A23" s="14">
        <v>18</v>
      </c>
      <c r="B23" s="15">
        <v>2080505</v>
      </c>
      <c r="C23" s="15" t="s">
        <v>86</v>
      </c>
      <c r="D23" s="18">
        <v>97.36</v>
      </c>
      <c r="E23" s="16">
        <f t="shared" si="2"/>
        <v>97.36</v>
      </c>
      <c r="F23" s="16">
        <v>97.36</v>
      </c>
      <c r="G23" s="16"/>
      <c r="H23" s="16"/>
      <c r="I23" s="16"/>
      <c r="J23" s="16"/>
      <c r="K23" s="16"/>
      <c r="L23" s="16"/>
      <c r="M23" s="18"/>
    </row>
    <row r="24" ht="16.5" customHeight="1" spans="1:13">
      <c r="A24" s="14">
        <v>19</v>
      </c>
      <c r="B24" s="15">
        <v>210</v>
      </c>
      <c r="C24" s="15" t="s">
        <v>87</v>
      </c>
      <c r="D24" s="18">
        <v>38.99</v>
      </c>
      <c r="E24" s="16">
        <f t="shared" si="2"/>
        <v>38.99</v>
      </c>
      <c r="F24" s="16">
        <v>38.99</v>
      </c>
      <c r="G24" s="16"/>
      <c r="H24" s="16"/>
      <c r="I24" s="16"/>
      <c r="J24" s="16"/>
      <c r="K24" s="16"/>
      <c r="L24" s="16"/>
      <c r="M24" s="18"/>
    </row>
    <row r="25" ht="16.5" customHeight="1" spans="1:13">
      <c r="A25" s="14">
        <v>20</v>
      </c>
      <c r="B25" s="15">
        <v>21011</v>
      </c>
      <c r="C25" s="15" t="s">
        <v>88</v>
      </c>
      <c r="D25" s="18">
        <v>38.99</v>
      </c>
      <c r="E25" s="16">
        <f t="shared" si="2"/>
        <v>38.99</v>
      </c>
      <c r="F25" s="16">
        <v>38.99</v>
      </c>
      <c r="G25" s="16"/>
      <c r="H25" s="16"/>
      <c r="I25" s="16"/>
      <c r="J25" s="16"/>
      <c r="K25" s="16"/>
      <c r="L25" s="16"/>
      <c r="M25" s="18"/>
    </row>
    <row r="26" ht="16.5" customHeight="1" spans="1:13">
      <c r="A26" s="14">
        <v>21</v>
      </c>
      <c r="B26" s="15">
        <v>2101101</v>
      </c>
      <c r="C26" s="15" t="s">
        <v>89</v>
      </c>
      <c r="D26" s="18">
        <v>38.99</v>
      </c>
      <c r="E26" s="16">
        <f t="shared" si="2"/>
        <v>38.99</v>
      </c>
      <c r="F26" s="16">
        <v>38.99</v>
      </c>
      <c r="G26" s="16"/>
      <c r="H26" s="16"/>
      <c r="I26" s="16"/>
      <c r="J26" s="16"/>
      <c r="K26" s="16"/>
      <c r="L26" s="16"/>
      <c r="M26" s="18"/>
    </row>
    <row r="27" spans="1:13">
      <c r="A27" s="14">
        <v>22</v>
      </c>
      <c r="B27" s="15">
        <v>211</v>
      </c>
      <c r="C27" s="15" t="s">
        <v>90</v>
      </c>
      <c r="D27" s="18">
        <v>310</v>
      </c>
      <c r="E27" s="16">
        <f t="shared" si="2"/>
        <v>310</v>
      </c>
      <c r="F27" s="16">
        <v>310</v>
      </c>
      <c r="G27" s="16"/>
      <c r="H27" s="16"/>
      <c r="I27" s="16"/>
      <c r="J27" s="16"/>
      <c r="K27" s="16"/>
      <c r="L27" s="16"/>
      <c r="M27" s="18"/>
    </row>
    <row r="28" spans="1:13">
      <c r="A28" s="14">
        <v>23</v>
      </c>
      <c r="B28" s="15">
        <v>21104</v>
      </c>
      <c r="C28" s="15" t="s">
        <v>91</v>
      </c>
      <c r="D28" s="18">
        <v>310</v>
      </c>
      <c r="E28" s="16">
        <f t="shared" si="2"/>
        <v>310</v>
      </c>
      <c r="F28" s="16">
        <v>310</v>
      </c>
      <c r="G28" s="16"/>
      <c r="H28" s="16"/>
      <c r="I28" s="16"/>
      <c r="J28" s="16"/>
      <c r="K28" s="16"/>
      <c r="L28" s="16"/>
      <c r="M28" s="18"/>
    </row>
    <row r="29" spans="1:13">
      <c r="A29" s="14">
        <v>24</v>
      </c>
      <c r="B29" s="15">
        <v>2110402</v>
      </c>
      <c r="C29" s="15" t="s">
        <v>92</v>
      </c>
      <c r="D29" s="18">
        <v>310</v>
      </c>
      <c r="E29" s="16">
        <f t="shared" si="2"/>
        <v>310</v>
      </c>
      <c r="F29" s="16">
        <v>310</v>
      </c>
      <c r="G29" s="16"/>
      <c r="H29" s="16"/>
      <c r="I29" s="16"/>
      <c r="J29" s="16"/>
      <c r="K29" s="16"/>
      <c r="L29" s="16"/>
      <c r="M29" s="18"/>
    </row>
    <row r="30" spans="1:13">
      <c r="A30" s="14">
        <v>25</v>
      </c>
      <c r="B30" s="15">
        <v>213</v>
      </c>
      <c r="C30" s="15" t="s">
        <v>93</v>
      </c>
      <c r="D30" s="18">
        <v>913.907655</v>
      </c>
      <c r="E30" s="16">
        <f t="shared" si="2"/>
        <v>633.6</v>
      </c>
      <c r="F30" s="16">
        <v>633.6</v>
      </c>
      <c r="G30" s="16"/>
      <c r="H30" s="16"/>
      <c r="I30" s="16"/>
      <c r="J30" s="16"/>
      <c r="K30" s="16"/>
      <c r="L30" s="16"/>
      <c r="M30" s="18">
        <v>280.307655</v>
      </c>
    </row>
    <row r="31" spans="1:13">
      <c r="A31" s="14">
        <v>26</v>
      </c>
      <c r="B31" s="15">
        <v>21307</v>
      </c>
      <c r="C31" s="15" t="s">
        <v>94</v>
      </c>
      <c r="D31" s="18">
        <v>913.907655</v>
      </c>
      <c r="E31" s="16">
        <f t="shared" si="2"/>
        <v>633.6</v>
      </c>
      <c r="F31" s="16">
        <v>633.6</v>
      </c>
      <c r="G31" s="16"/>
      <c r="H31" s="16"/>
      <c r="I31" s="16"/>
      <c r="J31" s="16"/>
      <c r="K31" s="16"/>
      <c r="L31" s="16"/>
      <c r="M31" s="18">
        <v>280.307655</v>
      </c>
    </row>
    <row r="32" spans="1:13">
      <c r="A32" s="14">
        <v>27</v>
      </c>
      <c r="B32" s="15">
        <v>2130701</v>
      </c>
      <c r="C32" s="15" t="s">
        <v>95</v>
      </c>
      <c r="D32" s="18">
        <v>71.501611</v>
      </c>
      <c r="E32" s="16">
        <f t="shared" ref="E32:E43" si="3">F32</f>
        <v>0</v>
      </c>
      <c r="F32" s="16"/>
      <c r="G32" s="16"/>
      <c r="H32" s="16"/>
      <c r="I32" s="16"/>
      <c r="J32" s="16"/>
      <c r="K32" s="16"/>
      <c r="L32" s="16"/>
      <c r="M32" s="18">
        <v>71.501611</v>
      </c>
    </row>
    <row r="33" spans="1:13">
      <c r="A33" s="14">
        <v>28</v>
      </c>
      <c r="B33" s="15">
        <v>2130705</v>
      </c>
      <c r="C33" s="15" t="s">
        <v>96</v>
      </c>
      <c r="D33" s="18">
        <v>633.6</v>
      </c>
      <c r="E33" s="16">
        <f t="shared" si="3"/>
        <v>633.6</v>
      </c>
      <c r="F33" s="16">
        <v>633.6</v>
      </c>
      <c r="G33" s="16"/>
      <c r="H33" s="16"/>
      <c r="I33" s="16"/>
      <c r="J33" s="16"/>
      <c r="K33" s="16"/>
      <c r="L33" s="16"/>
      <c r="M33" s="18"/>
    </row>
    <row r="34" spans="1:13">
      <c r="A34" s="14">
        <v>29</v>
      </c>
      <c r="B34" s="15">
        <v>2130799</v>
      </c>
      <c r="C34" s="15" t="s">
        <v>97</v>
      </c>
      <c r="D34" s="18">
        <v>208.806044</v>
      </c>
      <c r="E34" s="16">
        <f t="shared" si="3"/>
        <v>0</v>
      </c>
      <c r="F34" s="16"/>
      <c r="G34" s="16"/>
      <c r="H34" s="16"/>
      <c r="I34" s="16"/>
      <c r="J34" s="16"/>
      <c r="K34" s="16"/>
      <c r="L34" s="16"/>
      <c r="M34" s="18">
        <v>208.806044</v>
      </c>
    </row>
    <row r="35" s="4" customFormat="1" spans="1:13">
      <c r="A35" s="14">
        <v>30</v>
      </c>
      <c r="B35" s="15">
        <v>220</v>
      </c>
      <c r="C35" s="15" t="s">
        <v>98</v>
      </c>
      <c r="D35" s="18">
        <v>43.25</v>
      </c>
      <c r="E35" s="16">
        <f t="shared" si="3"/>
        <v>43.25</v>
      </c>
      <c r="F35" s="16">
        <v>43.25</v>
      </c>
      <c r="G35" s="16"/>
      <c r="H35" s="16"/>
      <c r="I35" s="16"/>
      <c r="J35" s="16"/>
      <c r="K35" s="16"/>
      <c r="L35" s="16"/>
      <c r="M35" s="18"/>
    </row>
    <row r="36" s="4" customFormat="1" spans="1:13">
      <c r="A36" s="14">
        <v>31</v>
      </c>
      <c r="B36" s="15">
        <v>22001</v>
      </c>
      <c r="C36" s="15" t="s">
        <v>99</v>
      </c>
      <c r="D36" s="18">
        <v>43.25</v>
      </c>
      <c r="E36" s="16">
        <f t="shared" si="3"/>
        <v>43.25</v>
      </c>
      <c r="F36" s="16">
        <v>43.25</v>
      </c>
      <c r="G36" s="16"/>
      <c r="H36" s="16"/>
      <c r="I36" s="16"/>
      <c r="J36" s="16"/>
      <c r="K36" s="16"/>
      <c r="L36" s="16"/>
      <c r="M36" s="18"/>
    </row>
    <row r="37" s="4" customFormat="1" spans="1:13">
      <c r="A37" s="14">
        <v>32</v>
      </c>
      <c r="B37" s="15">
        <v>2200101</v>
      </c>
      <c r="C37" s="15" t="s">
        <v>73</v>
      </c>
      <c r="D37" s="18">
        <v>43.25</v>
      </c>
      <c r="E37" s="16">
        <f t="shared" si="3"/>
        <v>43.25</v>
      </c>
      <c r="F37" s="16">
        <v>43.25</v>
      </c>
      <c r="G37" s="16"/>
      <c r="H37" s="16"/>
      <c r="I37" s="16"/>
      <c r="J37" s="16"/>
      <c r="K37" s="16"/>
      <c r="L37" s="16"/>
      <c r="M37" s="18"/>
    </row>
    <row r="38" s="4" customFormat="1" spans="1:13">
      <c r="A38" s="14">
        <v>33</v>
      </c>
      <c r="B38" s="15">
        <v>221</v>
      </c>
      <c r="C38" s="15" t="s">
        <v>100</v>
      </c>
      <c r="D38" s="18">
        <v>73.01</v>
      </c>
      <c r="E38" s="16">
        <f t="shared" si="3"/>
        <v>73.01</v>
      </c>
      <c r="F38" s="16">
        <v>73.01</v>
      </c>
      <c r="G38" s="16"/>
      <c r="H38" s="16"/>
      <c r="I38" s="16"/>
      <c r="J38" s="16"/>
      <c r="K38" s="16"/>
      <c r="L38" s="16"/>
      <c r="M38" s="18"/>
    </row>
    <row r="39" s="4" customFormat="1" spans="1:13">
      <c r="A39" s="14">
        <v>34</v>
      </c>
      <c r="B39" s="15">
        <v>22102</v>
      </c>
      <c r="C39" s="15" t="s">
        <v>101</v>
      </c>
      <c r="D39" s="18">
        <v>73.01</v>
      </c>
      <c r="E39" s="16">
        <f t="shared" si="3"/>
        <v>73.01</v>
      </c>
      <c r="F39" s="16">
        <v>73.01</v>
      </c>
      <c r="G39" s="16"/>
      <c r="H39" s="16"/>
      <c r="I39" s="16"/>
      <c r="J39" s="16"/>
      <c r="K39" s="16"/>
      <c r="L39" s="16"/>
      <c r="M39" s="18"/>
    </row>
    <row r="40" s="4" customFormat="1" spans="1:13">
      <c r="A40" s="14">
        <v>35</v>
      </c>
      <c r="B40" s="15">
        <v>2210201</v>
      </c>
      <c r="C40" s="15" t="s">
        <v>102</v>
      </c>
      <c r="D40" s="18">
        <v>73.01</v>
      </c>
      <c r="E40" s="16">
        <f t="shared" si="3"/>
        <v>73.01</v>
      </c>
      <c r="F40" s="16">
        <v>73.01</v>
      </c>
      <c r="G40" s="16"/>
      <c r="H40" s="16"/>
      <c r="I40" s="16"/>
      <c r="J40" s="16"/>
      <c r="K40" s="16"/>
      <c r="L40" s="16"/>
      <c r="M40" s="18"/>
    </row>
    <row r="41" s="4" customFormat="1" spans="1:13">
      <c r="A41" s="14">
        <v>36</v>
      </c>
      <c r="B41" s="15">
        <v>224</v>
      </c>
      <c r="C41" s="15" t="s">
        <v>103</v>
      </c>
      <c r="D41" s="18">
        <v>54.83</v>
      </c>
      <c r="E41" s="16">
        <f t="shared" si="3"/>
        <v>54.83</v>
      </c>
      <c r="F41" s="16">
        <v>54.83</v>
      </c>
      <c r="G41" s="16"/>
      <c r="H41" s="16"/>
      <c r="I41" s="16"/>
      <c r="J41" s="16"/>
      <c r="K41" s="16"/>
      <c r="L41" s="16"/>
      <c r="M41" s="18"/>
    </row>
    <row r="42" s="4" customFormat="1" spans="1:13">
      <c r="A42" s="14">
        <v>37</v>
      </c>
      <c r="B42" s="15">
        <v>22401</v>
      </c>
      <c r="C42" s="15" t="s">
        <v>104</v>
      </c>
      <c r="D42" s="18">
        <v>54.83</v>
      </c>
      <c r="E42" s="16">
        <f t="shared" si="3"/>
        <v>54.83</v>
      </c>
      <c r="F42" s="16">
        <v>54.83</v>
      </c>
      <c r="G42" s="16"/>
      <c r="H42" s="16"/>
      <c r="I42" s="16"/>
      <c r="J42" s="16"/>
      <c r="K42" s="16"/>
      <c r="L42" s="16"/>
      <c r="M42" s="18"/>
    </row>
    <row r="43" s="4" customFormat="1" spans="1:13">
      <c r="A43" s="14">
        <v>38</v>
      </c>
      <c r="B43" s="15">
        <v>2240101</v>
      </c>
      <c r="C43" s="15" t="s">
        <v>73</v>
      </c>
      <c r="D43" s="18">
        <v>54.83</v>
      </c>
      <c r="E43" s="16">
        <f t="shared" si="3"/>
        <v>54.83</v>
      </c>
      <c r="F43" s="16">
        <v>54.83</v>
      </c>
      <c r="G43" s="16"/>
      <c r="H43" s="16"/>
      <c r="I43" s="16"/>
      <c r="J43" s="16"/>
      <c r="K43" s="16"/>
      <c r="L43" s="16"/>
      <c r="M43" s="18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zoomScale="85" zoomScaleNormal="85" workbookViewId="0">
      <pane ySplit="5" topLeftCell="A6" activePane="bottomLeft" state="frozen"/>
      <selection/>
      <selection pane="bottomLeft" activeCell="F6" sqref="F6"/>
    </sheetView>
  </sheetViews>
  <sheetFormatPr defaultColWidth="8.88333333333333" defaultRowHeight="15"/>
  <cols>
    <col min="1" max="1" width="7.13333333333333" style="11" customWidth="1"/>
    <col min="2" max="3" width="21.3833333333333" style="12" customWidth="1"/>
    <col min="4" max="9" width="21.3833333333333" style="13" customWidth="1"/>
    <col min="10" max="16384" width="8.88333333333333" style="4"/>
  </cols>
  <sheetData>
    <row r="1" ht="18" customHeight="1" spans="1:9">
      <c r="A1" s="5" t="s">
        <v>105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</row>
    <row r="2" ht="18" customHeight="1" spans="1:9">
      <c r="A2" s="6" t="s">
        <v>2</v>
      </c>
      <c r="B2" s="6" t="s">
        <v>1</v>
      </c>
      <c r="C2" s="5" t="s">
        <v>1</v>
      </c>
      <c r="D2" s="5" t="s">
        <v>1</v>
      </c>
      <c r="E2" s="5" t="s">
        <v>1</v>
      </c>
      <c r="F2" s="7" t="s">
        <v>1</v>
      </c>
      <c r="G2" s="5" t="s">
        <v>1</v>
      </c>
      <c r="H2" s="7" t="s">
        <v>3</v>
      </c>
      <c r="I2" s="7" t="s">
        <v>4</v>
      </c>
    </row>
    <row r="3" ht="18" customHeight="1" spans="1:9">
      <c r="A3" s="5" t="s">
        <v>5</v>
      </c>
      <c r="B3" s="5" t="s">
        <v>106</v>
      </c>
      <c r="C3" s="5" t="s">
        <v>1</v>
      </c>
      <c r="D3" s="5" t="s">
        <v>51</v>
      </c>
      <c r="E3" s="5" t="s">
        <v>107</v>
      </c>
      <c r="F3" s="5" t="s">
        <v>108</v>
      </c>
      <c r="G3" s="5" t="s">
        <v>109</v>
      </c>
      <c r="H3" s="5" t="s">
        <v>110</v>
      </c>
      <c r="I3" s="5" t="s">
        <v>111</v>
      </c>
    </row>
    <row r="4" ht="18" customHeight="1" spans="1:9">
      <c r="A4" s="5" t="s">
        <v>1</v>
      </c>
      <c r="B4" s="5" t="s">
        <v>61</v>
      </c>
      <c r="C4" s="5" t="s">
        <v>62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5" t="s">
        <v>1</v>
      </c>
    </row>
    <row r="5" ht="18" customHeight="1" spans="1:9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</row>
    <row r="6" ht="16.5" customHeight="1" spans="1:9">
      <c r="A6" s="14">
        <v>1</v>
      </c>
      <c r="B6" s="15"/>
      <c r="C6" s="15" t="s">
        <v>58</v>
      </c>
      <c r="D6" s="18">
        <f>D7+D11+D15+D18+D24+D27+D30+D35+D38+D41</f>
        <v>7819.447655</v>
      </c>
      <c r="E6" s="18">
        <f>E7+E11+E15+E18+E24+E27+E30+E35+E38+E41</f>
        <v>5758.72</v>
      </c>
      <c r="F6" s="18">
        <f>F7+F11+F15+F18+F24+F27+F30+F35+F38+F41</f>
        <v>2060.727655</v>
      </c>
      <c r="G6" s="16"/>
      <c r="H6" s="16"/>
      <c r="I6" s="16"/>
    </row>
    <row r="7" ht="16.5" customHeight="1" spans="1:9">
      <c r="A7" s="14">
        <v>2</v>
      </c>
      <c r="B7" s="15">
        <v>201</v>
      </c>
      <c r="C7" s="15" t="s">
        <v>71</v>
      </c>
      <c r="D7" s="18">
        <f>E7+F7</f>
        <v>1891.63</v>
      </c>
      <c r="E7" s="18">
        <v>1306.63</v>
      </c>
      <c r="F7" s="18">
        <v>585</v>
      </c>
      <c r="G7" s="16"/>
      <c r="H7" s="16"/>
      <c r="I7" s="16"/>
    </row>
    <row r="8" ht="16.5" customHeight="1" spans="1:9">
      <c r="A8" s="14">
        <v>3</v>
      </c>
      <c r="B8" s="15">
        <v>20103</v>
      </c>
      <c r="C8" s="15" t="s">
        <v>72</v>
      </c>
      <c r="D8" s="18">
        <f t="shared" ref="D8:D43" si="0">E8+F8</f>
        <v>1891.63</v>
      </c>
      <c r="E8" s="18">
        <v>1306.63</v>
      </c>
      <c r="F8" s="18">
        <v>585</v>
      </c>
      <c r="G8" s="16"/>
      <c r="H8" s="16"/>
      <c r="I8" s="16"/>
    </row>
    <row r="9" ht="16.5" customHeight="1" spans="1:9">
      <c r="A9" s="14">
        <v>4</v>
      </c>
      <c r="B9" s="15">
        <v>2010301</v>
      </c>
      <c r="C9" s="15" t="s">
        <v>73</v>
      </c>
      <c r="D9" s="18">
        <f t="shared" si="0"/>
        <v>1391.63</v>
      </c>
      <c r="E9" s="18">
        <v>1306.63</v>
      </c>
      <c r="F9" s="18">
        <v>85</v>
      </c>
      <c r="G9" s="16"/>
      <c r="H9" s="16"/>
      <c r="I9" s="16"/>
    </row>
    <row r="10" ht="16.5" customHeight="1" spans="1:9">
      <c r="A10" s="14">
        <v>5</v>
      </c>
      <c r="B10" s="15">
        <v>2010399</v>
      </c>
      <c r="C10" s="15" t="s">
        <v>74</v>
      </c>
      <c r="D10" s="18">
        <f t="shared" si="0"/>
        <v>500</v>
      </c>
      <c r="E10" s="18">
        <v>0</v>
      </c>
      <c r="F10" s="18">
        <v>500</v>
      </c>
      <c r="G10" s="16"/>
      <c r="H10" s="16"/>
      <c r="I10" s="16"/>
    </row>
    <row r="11" ht="16.5" customHeight="1" spans="1:9">
      <c r="A11" s="14">
        <v>6</v>
      </c>
      <c r="B11" s="15">
        <v>205</v>
      </c>
      <c r="C11" s="15" t="s">
        <v>75</v>
      </c>
      <c r="D11" s="18">
        <f t="shared" si="0"/>
        <v>4021.93</v>
      </c>
      <c r="E11" s="18">
        <v>4007.89</v>
      </c>
      <c r="F11" s="18">
        <v>14.04</v>
      </c>
      <c r="G11" s="16"/>
      <c r="H11" s="16"/>
      <c r="I11" s="16"/>
    </row>
    <row r="12" ht="16.5" customHeight="1" spans="1:9">
      <c r="A12" s="14">
        <v>7</v>
      </c>
      <c r="B12" s="15">
        <v>20502</v>
      </c>
      <c r="C12" s="15" t="s">
        <v>76</v>
      </c>
      <c r="D12" s="18">
        <f t="shared" si="0"/>
        <v>4021.93</v>
      </c>
      <c r="E12" s="18">
        <v>4007.89</v>
      </c>
      <c r="F12" s="18">
        <v>14.04</v>
      </c>
      <c r="G12" s="16"/>
      <c r="H12" s="16"/>
      <c r="I12" s="16"/>
    </row>
    <row r="13" ht="16.5" customHeight="1" spans="1:9">
      <c r="A13" s="14">
        <v>8</v>
      </c>
      <c r="B13" s="15">
        <v>2050202</v>
      </c>
      <c r="C13" s="15" t="s">
        <v>77</v>
      </c>
      <c r="D13" s="18">
        <f t="shared" si="0"/>
        <v>2937.15</v>
      </c>
      <c r="E13" s="18">
        <v>2923.11</v>
      </c>
      <c r="F13" s="18">
        <v>14.04</v>
      </c>
      <c r="G13" s="16"/>
      <c r="H13" s="16"/>
      <c r="I13" s="16"/>
    </row>
    <row r="14" ht="16.5" customHeight="1" spans="1:9">
      <c r="A14" s="14">
        <v>9</v>
      </c>
      <c r="B14" s="15">
        <v>2050203</v>
      </c>
      <c r="C14" s="17" t="s">
        <v>78</v>
      </c>
      <c r="D14" s="18">
        <f t="shared" si="0"/>
        <v>1084.78</v>
      </c>
      <c r="E14" s="18">
        <v>1084.78</v>
      </c>
      <c r="F14" s="18"/>
      <c r="G14" s="16"/>
      <c r="H14" s="16"/>
      <c r="I14" s="16"/>
    </row>
    <row r="15" ht="16.5" customHeight="1" spans="1:9">
      <c r="A15" s="14">
        <v>10</v>
      </c>
      <c r="B15" s="15">
        <v>207</v>
      </c>
      <c r="C15" s="17" t="s">
        <v>79</v>
      </c>
      <c r="D15" s="18">
        <f t="shared" si="0"/>
        <v>44.15</v>
      </c>
      <c r="E15" s="18">
        <v>44.15</v>
      </c>
      <c r="F15" s="18"/>
      <c r="G15" s="16"/>
      <c r="H15" s="16"/>
      <c r="I15" s="16"/>
    </row>
    <row r="16" ht="16.5" customHeight="1" spans="1:9">
      <c r="A16" s="14">
        <v>11</v>
      </c>
      <c r="B16" s="15">
        <v>20701</v>
      </c>
      <c r="C16" s="17" t="s">
        <v>80</v>
      </c>
      <c r="D16" s="18">
        <f t="shared" si="0"/>
        <v>44.15</v>
      </c>
      <c r="E16" s="18">
        <v>44.15</v>
      </c>
      <c r="F16" s="18"/>
      <c r="G16" s="16"/>
      <c r="H16" s="16"/>
      <c r="I16" s="16"/>
    </row>
    <row r="17" ht="16.5" customHeight="1" spans="1:9">
      <c r="A17" s="14">
        <v>12</v>
      </c>
      <c r="B17" s="15">
        <v>2070101</v>
      </c>
      <c r="C17" s="17" t="s">
        <v>73</v>
      </c>
      <c r="D17" s="18">
        <f t="shared" si="0"/>
        <v>44.15</v>
      </c>
      <c r="E17" s="18">
        <v>44.15</v>
      </c>
      <c r="F17" s="18"/>
      <c r="G17" s="16"/>
      <c r="H17" s="16"/>
      <c r="I17" s="16"/>
    </row>
    <row r="18" ht="16.5" customHeight="1" spans="1:9">
      <c r="A18" s="14">
        <v>13</v>
      </c>
      <c r="B18" s="15">
        <v>208</v>
      </c>
      <c r="C18" s="15" t="s">
        <v>81</v>
      </c>
      <c r="D18" s="18">
        <f t="shared" si="0"/>
        <v>427.75</v>
      </c>
      <c r="E18" s="18">
        <v>189.97</v>
      </c>
      <c r="F18" s="18">
        <v>237.78</v>
      </c>
      <c r="G18" s="16"/>
      <c r="H18" s="16"/>
      <c r="I18" s="16"/>
    </row>
    <row r="19" ht="16.5" customHeight="1" spans="1:9">
      <c r="A19" s="14">
        <v>14</v>
      </c>
      <c r="B19" s="15">
        <v>20802</v>
      </c>
      <c r="C19" s="15" t="s">
        <v>82</v>
      </c>
      <c r="D19" s="18">
        <f t="shared" si="0"/>
        <v>237.78</v>
      </c>
      <c r="E19" s="18">
        <v>0</v>
      </c>
      <c r="F19" s="18">
        <v>237.78</v>
      </c>
      <c r="G19" s="16"/>
      <c r="H19" s="16"/>
      <c r="I19" s="16"/>
    </row>
    <row r="20" ht="16.5" customHeight="1" spans="1:9">
      <c r="A20" s="14">
        <v>15</v>
      </c>
      <c r="B20" s="15">
        <v>2080208</v>
      </c>
      <c r="C20" s="15" t="s">
        <v>83</v>
      </c>
      <c r="D20" s="18">
        <f t="shared" si="0"/>
        <v>237.78</v>
      </c>
      <c r="E20" s="18">
        <v>0</v>
      </c>
      <c r="F20" s="18">
        <v>237.78</v>
      </c>
      <c r="G20" s="16"/>
      <c r="H20" s="16"/>
      <c r="I20" s="16"/>
    </row>
    <row r="21" ht="16.5" customHeight="1" spans="1:9">
      <c r="A21" s="14">
        <v>16</v>
      </c>
      <c r="B21" s="15">
        <v>20805</v>
      </c>
      <c r="C21" s="15" t="s">
        <v>84</v>
      </c>
      <c r="D21" s="18">
        <f t="shared" si="0"/>
        <v>189.97</v>
      </c>
      <c r="E21" s="18">
        <v>189.97</v>
      </c>
      <c r="F21" s="18"/>
      <c r="G21" s="16"/>
      <c r="H21" s="16"/>
      <c r="I21" s="16"/>
    </row>
    <row r="22" ht="16.5" customHeight="1" spans="1:9">
      <c r="A22" s="14">
        <v>17</v>
      </c>
      <c r="B22" s="15">
        <v>2080501</v>
      </c>
      <c r="C22" s="15" t="s">
        <v>85</v>
      </c>
      <c r="D22" s="18">
        <f t="shared" si="0"/>
        <v>92.61</v>
      </c>
      <c r="E22" s="18">
        <v>92.61</v>
      </c>
      <c r="F22" s="18"/>
      <c r="G22" s="16"/>
      <c r="H22" s="16"/>
      <c r="I22" s="16"/>
    </row>
    <row r="23" spans="1:9">
      <c r="A23" s="14">
        <v>18</v>
      </c>
      <c r="B23" s="15">
        <v>2080505</v>
      </c>
      <c r="C23" s="15" t="s">
        <v>86</v>
      </c>
      <c r="D23" s="18">
        <f t="shared" si="0"/>
        <v>97.36</v>
      </c>
      <c r="E23" s="18">
        <v>97.36</v>
      </c>
      <c r="F23" s="18"/>
      <c r="G23" s="16"/>
      <c r="H23" s="16"/>
      <c r="I23" s="16"/>
    </row>
    <row r="24" spans="1:9">
      <c r="A24" s="14">
        <v>19</v>
      </c>
      <c r="B24" s="15">
        <v>210</v>
      </c>
      <c r="C24" s="15" t="s">
        <v>87</v>
      </c>
      <c r="D24" s="18">
        <f t="shared" si="0"/>
        <v>38.99</v>
      </c>
      <c r="E24" s="18">
        <v>38.99</v>
      </c>
      <c r="F24" s="18"/>
      <c r="G24" s="16"/>
      <c r="H24" s="16"/>
      <c r="I24" s="16"/>
    </row>
    <row r="25" spans="1:9">
      <c r="A25" s="14">
        <v>20</v>
      </c>
      <c r="B25" s="15">
        <v>21011</v>
      </c>
      <c r="C25" s="15" t="s">
        <v>88</v>
      </c>
      <c r="D25" s="18">
        <f t="shared" si="0"/>
        <v>38.99</v>
      </c>
      <c r="E25" s="18">
        <v>38.99</v>
      </c>
      <c r="F25" s="18"/>
      <c r="G25" s="16"/>
      <c r="H25" s="16"/>
      <c r="I25" s="16"/>
    </row>
    <row r="26" spans="1:9">
      <c r="A26" s="14">
        <v>21</v>
      </c>
      <c r="B26" s="15">
        <v>2101101</v>
      </c>
      <c r="C26" s="15" t="s">
        <v>89</v>
      </c>
      <c r="D26" s="18">
        <f t="shared" si="0"/>
        <v>38.99</v>
      </c>
      <c r="E26" s="18">
        <v>38.99</v>
      </c>
      <c r="F26" s="18"/>
      <c r="G26" s="16"/>
      <c r="H26" s="16"/>
      <c r="I26" s="16"/>
    </row>
    <row r="27" spans="1:9">
      <c r="A27" s="14">
        <v>22</v>
      </c>
      <c r="B27" s="15">
        <v>211</v>
      </c>
      <c r="C27" s="15" t="s">
        <v>90</v>
      </c>
      <c r="D27" s="18">
        <f t="shared" si="0"/>
        <v>310</v>
      </c>
      <c r="E27" s="18">
        <v>0</v>
      </c>
      <c r="F27" s="18">
        <v>310</v>
      </c>
      <c r="G27" s="16"/>
      <c r="H27" s="16"/>
      <c r="I27" s="16"/>
    </row>
    <row r="28" spans="1:9">
      <c r="A28" s="14">
        <v>23</v>
      </c>
      <c r="B28" s="15">
        <v>21104</v>
      </c>
      <c r="C28" s="15" t="s">
        <v>91</v>
      </c>
      <c r="D28" s="18">
        <f t="shared" si="0"/>
        <v>310</v>
      </c>
      <c r="E28" s="18">
        <v>0</v>
      </c>
      <c r="F28" s="18">
        <v>310</v>
      </c>
      <c r="G28" s="16"/>
      <c r="H28" s="16"/>
      <c r="I28" s="16"/>
    </row>
    <row r="29" spans="1:9">
      <c r="A29" s="14">
        <v>24</v>
      </c>
      <c r="B29" s="15">
        <v>2110402</v>
      </c>
      <c r="C29" s="15" t="s">
        <v>92</v>
      </c>
      <c r="D29" s="18">
        <f t="shared" si="0"/>
        <v>310</v>
      </c>
      <c r="E29" s="18">
        <v>0</v>
      </c>
      <c r="F29" s="18">
        <v>310</v>
      </c>
      <c r="G29" s="16"/>
      <c r="H29" s="16"/>
      <c r="I29" s="16"/>
    </row>
    <row r="30" spans="1:9">
      <c r="A30" s="14">
        <v>25</v>
      </c>
      <c r="B30" s="15">
        <v>213</v>
      </c>
      <c r="C30" s="15" t="s">
        <v>93</v>
      </c>
      <c r="D30" s="18">
        <f t="shared" si="0"/>
        <v>913.907655</v>
      </c>
      <c r="E30" s="18">
        <v>0</v>
      </c>
      <c r="F30" s="18">
        <v>913.907655</v>
      </c>
      <c r="G30" s="16"/>
      <c r="H30" s="16"/>
      <c r="I30" s="16"/>
    </row>
    <row r="31" spans="1:9">
      <c r="A31" s="14">
        <v>26</v>
      </c>
      <c r="B31" s="15">
        <v>21307</v>
      </c>
      <c r="C31" s="15" t="s">
        <v>94</v>
      </c>
      <c r="D31" s="18">
        <f t="shared" si="0"/>
        <v>913.907655</v>
      </c>
      <c r="E31" s="18">
        <v>0</v>
      </c>
      <c r="F31" s="18">
        <v>913.907655</v>
      </c>
      <c r="G31" s="16"/>
      <c r="H31" s="16"/>
      <c r="I31" s="16"/>
    </row>
    <row r="32" spans="1:9">
      <c r="A32" s="14">
        <v>27</v>
      </c>
      <c r="B32" s="15">
        <v>2130701</v>
      </c>
      <c r="C32" s="15" t="s">
        <v>95</v>
      </c>
      <c r="D32" s="18">
        <f t="shared" si="0"/>
        <v>71.501611</v>
      </c>
      <c r="E32" s="18">
        <v>0</v>
      </c>
      <c r="F32" s="18">
        <v>71.501611</v>
      </c>
      <c r="G32" s="16"/>
      <c r="H32" s="16"/>
      <c r="I32" s="16"/>
    </row>
    <row r="33" s="4" customFormat="1" spans="1:9">
      <c r="A33" s="14">
        <v>28</v>
      </c>
      <c r="B33" s="15">
        <v>2130705</v>
      </c>
      <c r="C33" s="15" t="s">
        <v>96</v>
      </c>
      <c r="D33" s="18">
        <f t="shared" si="0"/>
        <v>633.6</v>
      </c>
      <c r="E33" s="18">
        <v>0</v>
      </c>
      <c r="F33" s="18">
        <v>633.6</v>
      </c>
      <c r="G33" s="16"/>
      <c r="H33" s="16"/>
      <c r="I33" s="16"/>
    </row>
    <row r="34" s="4" customFormat="1" spans="1:9">
      <c r="A34" s="14">
        <v>29</v>
      </c>
      <c r="B34" s="15">
        <v>2130799</v>
      </c>
      <c r="C34" s="15" t="s">
        <v>97</v>
      </c>
      <c r="D34" s="18">
        <f t="shared" si="0"/>
        <v>208.806044</v>
      </c>
      <c r="E34" s="18">
        <v>0</v>
      </c>
      <c r="F34" s="18">
        <v>208.806044</v>
      </c>
      <c r="G34" s="16"/>
      <c r="H34" s="16"/>
      <c r="I34" s="16"/>
    </row>
    <row r="35" s="4" customFormat="1" spans="1:9">
      <c r="A35" s="14">
        <v>30</v>
      </c>
      <c r="B35" s="15">
        <v>220</v>
      </c>
      <c r="C35" s="15" t="s">
        <v>98</v>
      </c>
      <c r="D35" s="18">
        <f t="shared" si="0"/>
        <v>43.25</v>
      </c>
      <c r="E35" s="18">
        <v>43.25</v>
      </c>
      <c r="F35" s="18"/>
      <c r="G35" s="16"/>
      <c r="H35" s="16"/>
      <c r="I35" s="16"/>
    </row>
    <row r="36" s="4" customFormat="1" spans="1:9">
      <c r="A36" s="14">
        <v>31</v>
      </c>
      <c r="B36" s="15">
        <v>22001</v>
      </c>
      <c r="C36" s="15" t="s">
        <v>99</v>
      </c>
      <c r="D36" s="18">
        <f t="shared" si="0"/>
        <v>43.25</v>
      </c>
      <c r="E36" s="18">
        <v>43.25</v>
      </c>
      <c r="F36" s="18"/>
      <c r="G36" s="16"/>
      <c r="H36" s="16"/>
      <c r="I36" s="16"/>
    </row>
    <row r="37" s="4" customFormat="1" spans="1:9">
      <c r="A37" s="14">
        <v>32</v>
      </c>
      <c r="B37" s="15">
        <v>2200101</v>
      </c>
      <c r="C37" s="15" t="s">
        <v>73</v>
      </c>
      <c r="D37" s="18">
        <f t="shared" si="0"/>
        <v>43.25</v>
      </c>
      <c r="E37" s="18">
        <v>43.25</v>
      </c>
      <c r="F37" s="18"/>
      <c r="G37" s="16"/>
      <c r="H37" s="16"/>
      <c r="I37" s="16"/>
    </row>
    <row r="38" s="4" customFormat="1" spans="1:9">
      <c r="A38" s="14">
        <v>33</v>
      </c>
      <c r="B38" s="15">
        <v>221</v>
      </c>
      <c r="C38" s="15" t="s">
        <v>100</v>
      </c>
      <c r="D38" s="18">
        <f t="shared" si="0"/>
        <v>73.01</v>
      </c>
      <c r="E38" s="18">
        <v>73.01</v>
      </c>
      <c r="F38" s="18"/>
      <c r="G38" s="16"/>
      <c r="H38" s="16"/>
      <c r="I38" s="16"/>
    </row>
    <row r="39" s="4" customFormat="1" spans="1:9">
      <c r="A39" s="14">
        <v>34</v>
      </c>
      <c r="B39" s="15">
        <v>22102</v>
      </c>
      <c r="C39" s="15" t="s">
        <v>101</v>
      </c>
      <c r="D39" s="18">
        <f t="shared" si="0"/>
        <v>73.01</v>
      </c>
      <c r="E39" s="18">
        <v>73.01</v>
      </c>
      <c r="F39" s="18"/>
      <c r="G39" s="16"/>
      <c r="H39" s="16"/>
      <c r="I39" s="16"/>
    </row>
    <row r="40" s="4" customFormat="1" spans="1:9">
      <c r="A40" s="14">
        <v>35</v>
      </c>
      <c r="B40" s="15">
        <v>2210201</v>
      </c>
      <c r="C40" s="15" t="s">
        <v>102</v>
      </c>
      <c r="D40" s="18">
        <f t="shared" si="0"/>
        <v>73.01</v>
      </c>
      <c r="E40" s="18">
        <v>73.01</v>
      </c>
      <c r="F40" s="18"/>
      <c r="G40" s="16"/>
      <c r="H40" s="16"/>
      <c r="I40" s="16"/>
    </row>
    <row r="41" s="4" customFormat="1" spans="1:9">
      <c r="A41" s="14">
        <v>36</v>
      </c>
      <c r="B41" s="15">
        <v>224</v>
      </c>
      <c r="C41" s="15" t="s">
        <v>103</v>
      </c>
      <c r="D41" s="18">
        <f t="shared" si="0"/>
        <v>54.83</v>
      </c>
      <c r="E41" s="18">
        <v>54.83</v>
      </c>
      <c r="F41" s="18"/>
      <c r="G41" s="16"/>
      <c r="H41" s="16"/>
      <c r="I41" s="16"/>
    </row>
    <row r="42" s="4" customFormat="1" spans="1:9">
      <c r="A42" s="14">
        <v>37</v>
      </c>
      <c r="B42" s="15">
        <v>22401</v>
      </c>
      <c r="C42" s="15" t="s">
        <v>104</v>
      </c>
      <c r="D42" s="18">
        <f t="shared" si="0"/>
        <v>54.83</v>
      </c>
      <c r="E42" s="18">
        <v>54.83</v>
      </c>
      <c r="F42" s="18"/>
      <c r="G42" s="16"/>
      <c r="H42" s="16"/>
      <c r="I42" s="16"/>
    </row>
    <row r="43" s="4" customFormat="1" spans="1:9">
      <c r="A43" s="14">
        <v>38</v>
      </c>
      <c r="B43" s="15">
        <v>2240101</v>
      </c>
      <c r="C43" s="15" t="s">
        <v>73</v>
      </c>
      <c r="D43" s="18">
        <f t="shared" si="0"/>
        <v>54.83</v>
      </c>
      <c r="E43" s="18">
        <v>54.83</v>
      </c>
      <c r="F43" s="18"/>
      <c r="G43" s="16"/>
      <c r="H43" s="16"/>
      <c r="I43" s="16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zoomScale="70" zoomScaleNormal="70" workbookViewId="0">
      <pane ySplit="5" topLeftCell="A14" activePane="bottomLeft" state="frozen"/>
      <selection/>
      <selection pane="bottomLeft" activeCell="F45" sqref="F45"/>
    </sheetView>
  </sheetViews>
  <sheetFormatPr defaultColWidth="8.88333333333333" defaultRowHeight="15" outlineLevelCol="7"/>
  <cols>
    <col min="1" max="1" width="7.13333333333333" style="11" customWidth="1"/>
    <col min="2" max="2" width="42.8833333333333" style="12" customWidth="1"/>
    <col min="3" max="3" width="21.3833333333333" style="13" customWidth="1"/>
    <col min="4" max="4" width="50.1333333333333" style="12" customWidth="1"/>
    <col min="5" max="8" width="28.75" style="13" customWidth="1"/>
    <col min="9" max="16384" width="8.88333333333333" style="4"/>
  </cols>
  <sheetData>
    <row r="1" ht="18" customHeight="1" spans="1:8">
      <c r="A1" s="5" t="s">
        <v>112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</row>
    <row r="2" ht="18" customHeight="1" spans="1:8">
      <c r="A2" s="6" t="s">
        <v>2</v>
      </c>
      <c r="B2" s="5" t="s">
        <v>1</v>
      </c>
      <c r="C2" s="5" t="s">
        <v>1</v>
      </c>
      <c r="D2" s="5" t="s">
        <v>1</v>
      </c>
      <c r="E2" s="7" t="s">
        <v>1</v>
      </c>
      <c r="F2" s="5" t="s">
        <v>1</v>
      </c>
      <c r="G2" s="7" t="s">
        <v>3</v>
      </c>
      <c r="H2" s="7" t="s">
        <v>4</v>
      </c>
    </row>
    <row r="3" ht="18" customHeight="1" spans="1:8">
      <c r="A3" s="5" t="s">
        <v>5</v>
      </c>
      <c r="B3" s="5" t="s">
        <v>6</v>
      </c>
      <c r="C3" s="5" t="s">
        <v>1</v>
      </c>
      <c r="D3" s="5" t="s">
        <v>7</v>
      </c>
      <c r="E3" s="5" t="s">
        <v>1</v>
      </c>
      <c r="F3" s="5" t="s">
        <v>1</v>
      </c>
      <c r="G3" s="5" t="s">
        <v>1</v>
      </c>
      <c r="H3" s="5" t="s">
        <v>1</v>
      </c>
    </row>
    <row r="4" ht="18" customHeight="1" spans="1:8">
      <c r="A4" s="5" t="s">
        <v>1</v>
      </c>
      <c r="B4" s="5" t="s">
        <v>8</v>
      </c>
      <c r="C4" s="5" t="s">
        <v>113</v>
      </c>
      <c r="D4" s="5" t="s">
        <v>8</v>
      </c>
      <c r="E4" s="5" t="s">
        <v>58</v>
      </c>
      <c r="F4" s="5" t="s">
        <v>114</v>
      </c>
      <c r="G4" s="5" t="s">
        <v>115</v>
      </c>
      <c r="H4" s="5" t="s">
        <v>116</v>
      </c>
    </row>
    <row r="5" ht="18" customHeight="1" spans="1:8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ht="16.5" customHeight="1" spans="1:8">
      <c r="A6" s="14">
        <v>1</v>
      </c>
      <c r="B6" s="15" t="s">
        <v>117</v>
      </c>
      <c r="C6" s="16">
        <v>7539.14</v>
      </c>
      <c r="D6" s="15" t="s">
        <v>12</v>
      </c>
      <c r="E6" s="16">
        <v>1891.63</v>
      </c>
      <c r="F6" s="16">
        <v>1891.63</v>
      </c>
      <c r="G6" s="16"/>
      <c r="H6" s="16"/>
    </row>
    <row r="7" ht="16.5" customHeight="1" spans="1:8">
      <c r="A7" s="14">
        <v>2</v>
      </c>
      <c r="B7" s="15" t="s">
        <v>118</v>
      </c>
      <c r="C7" s="16"/>
      <c r="D7" s="15" t="s">
        <v>14</v>
      </c>
      <c r="E7" s="16"/>
      <c r="F7" s="16"/>
      <c r="G7" s="16"/>
      <c r="H7" s="16"/>
    </row>
    <row r="8" ht="16.5" customHeight="1" spans="1:8">
      <c r="A8" s="14">
        <v>3</v>
      </c>
      <c r="B8" s="15" t="s">
        <v>119</v>
      </c>
      <c r="C8" s="16"/>
      <c r="D8" s="15" t="s">
        <v>16</v>
      </c>
      <c r="E8" s="16"/>
      <c r="F8" s="16"/>
      <c r="G8" s="16"/>
      <c r="H8" s="16"/>
    </row>
    <row r="9" ht="16.5" customHeight="1" spans="1:8">
      <c r="A9" s="14">
        <v>4</v>
      </c>
      <c r="B9" s="15"/>
      <c r="C9" s="16"/>
      <c r="D9" s="15" t="s">
        <v>18</v>
      </c>
      <c r="E9" s="16"/>
      <c r="F9" s="16"/>
      <c r="G9" s="16"/>
      <c r="H9" s="16"/>
    </row>
    <row r="10" ht="16.5" customHeight="1" spans="1:8">
      <c r="A10" s="14">
        <v>5</v>
      </c>
      <c r="B10" s="15"/>
      <c r="C10" s="16"/>
      <c r="D10" s="15" t="s">
        <v>20</v>
      </c>
      <c r="E10" s="16">
        <v>4021.93</v>
      </c>
      <c r="F10" s="16">
        <v>4021.93</v>
      </c>
      <c r="G10" s="16"/>
      <c r="H10" s="16"/>
    </row>
    <row r="11" ht="16.5" customHeight="1" spans="1:8">
      <c r="A11" s="14">
        <v>6</v>
      </c>
      <c r="B11" s="15"/>
      <c r="C11" s="16"/>
      <c r="D11" s="15" t="s">
        <v>22</v>
      </c>
      <c r="E11" s="16"/>
      <c r="F11" s="16"/>
      <c r="G11" s="16"/>
      <c r="H11" s="16"/>
    </row>
    <row r="12" ht="16.5" customHeight="1" spans="1:8">
      <c r="A12" s="14">
        <v>7</v>
      </c>
      <c r="B12" s="15"/>
      <c r="C12" s="16"/>
      <c r="D12" s="15" t="s">
        <v>24</v>
      </c>
      <c r="E12" s="16">
        <v>44.15</v>
      </c>
      <c r="F12" s="16">
        <v>44.15</v>
      </c>
      <c r="G12" s="16"/>
      <c r="H12" s="16"/>
    </row>
    <row r="13" ht="16.5" customHeight="1" spans="1:8">
      <c r="A13" s="14">
        <v>8</v>
      </c>
      <c r="B13" s="15"/>
      <c r="C13" s="16"/>
      <c r="D13" s="15" t="s">
        <v>26</v>
      </c>
      <c r="E13" s="16">
        <v>427.75</v>
      </c>
      <c r="F13" s="16">
        <v>427.75</v>
      </c>
      <c r="G13" s="16"/>
      <c r="H13" s="16"/>
    </row>
    <row r="14" ht="16.5" customHeight="1" spans="1:8">
      <c r="A14" s="14">
        <v>9</v>
      </c>
      <c r="B14" s="15"/>
      <c r="C14" s="16"/>
      <c r="D14" s="15" t="s">
        <v>28</v>
      </c>
      <c r="E14" s="16"/>
      <c r="F14" s="16"/>
      <c r="G14" s="16"/>
      <c r="H14" s="16"/>
    </row>
    <row r="15" ht="16.5" customHeight="1" spans="1:8">
      <c r="A15" s="14">
        <v>10</v>
      </c>
      <c r="B15" s="15"/>
      <c r="C15" s="16"/>
      <c r="D15" s="15" t="s">
        <v>29</v>
      </c>
      <c r="E15" s="16">
        <v>38.99</v>
      </c>
      <c r="F15" s="16">
        <v>38.99</v>
      </c>
      <c r="G15" s="16"/>
      <c r="H15" s="16"/>
    </row>
    <row r="16" ht="16.5" customHeight="1" spans="1:8">
      <c r="A16" s="14">
        <v>11</v>
      </c>
      <c r="B16" s="15"/>
      <c r="C16" s="16"/>
      <c r="D16" s="15" t="s">
        <v>30</v>
      </c>
      <c r="E16" s="16">
        <v>310</v>
      </c>
      <c r="F16" s="16">
        <v>310</v>
      </c>
      <c r="G16" s="16"/>
      <c r="H16" s="16"/>
    </row>
    <row r="17" ht="16.5" customHeight="1" spans="1:8">
      <c r="A17" s="14">
        <v>12</v>
      </c>
      <c r="B17" s="15"/>
      <c r="C17" s="16"/>
      <c r="D17" s="15" t="s">
        <v>31</v>
      </c>
      <c r="E17" s="16"/>
      <c r="F17" s="16"/>
      <c r="G17" s="16"/>
      <c r="H17" s="16"/>
    </row>
    <row r="18" ht="16.5" customHeight="1" spans="1:8">
      <c r="A18" s="14">
        <v>13</v>
      </c>
      <c r="B18" s="15"/>
      <c r="C18" s="16"/>
      <c r="D18" s="15" t="s">
        <v>32</v>
      </c>
      <c r="E18" s="16">
        <v>913.91</v>
      </c>
      <c r="F18" s="16">
        <v>913.91</v>
      </c>
      <c r="G18" s="16"/>
      <c r="H18" s="16"/>
    </row>
    <row r="19" ht="16.5" customHeight="1" spans="1:8">
      <c r="A19" s="14">
        <v>14</v>
      </c>
      <c r="B19" s="15"/>
      <c r="C19" s="16"/>
      <c r="D19" s="15" t="s">
        <v>33</v>
      </c>
      <c r="E19" s="16"/>
      <c r="F19" s="16"/>
      <c r="G19" s="16"/>
      <c r="H19" s="16"/>
    </row>
    <row r="20" ht="16.5" customHeight="1" spans="1:8">
      <c r="A20" s="14">
        <v>15</v>
      </c>
      <c r="B20" s="15"/>
      <c r="C20" s="16"/>
      <c r="D20" s="15" t="s">
        <v>34</v>
      </c>
      <c r="E20" s="16"/>
      <c r="F20" s="16"/>
      <c r="G20" s="16"/>
      <c r="H20" s="16"/>
    </row>
    <row r="21" ht="16.5" customHeight="1" spans="1:8">
      <c r="A21" s="14">
        <v>16</v>
      </c>
      <c r="B21" s="15"/>
      <c r="C21" s="16"/>
      <c r="D21" s="15" t="s">
        <v>35</v>
      </c>
      <c r="E21" s="16"/>
      <c r="F21" s="16"/>
      <c r="G21" s="16"/>
      <c r="H21" s="16"/>
    </row>
    <row r="22" ht="16.5" customHeight="1" spans="1:8">
      <c r="A22" s="14">
        <v>17</v>
      </c>
      <c r="B22" s="15"/>
      <c r="C22" s="16"/>
      <c r="D22" s="15" t="s">
        <v>36</v>
      </c>
      <c r="E22" s="16"/>
      <c r="F22" s="16"/>
      <c r="G22" s="16"/>
      <c r="H22" s="16"/>
    </row>
    <row r="23" ht="16.5" customHeight="1" spans="1:8">
      <c r="A23" s="14">
        <v>18</v>
      </c>
      <c r="B23" s="15"/>
      <c r="C23" s="16"/>
      <c r="D23" s="15" t="s">
        <v>37</v>
      </c>
      <c r="E23" s="16"/>
      <c r="F23" s="16"/>
      <c r="G23" s="16"/>
      <c r="H23" s="16"/>
    </row>
    <row r="24" ht="16.5" customHeight="1" spans="1:8">
      <c r="A24" s="14">
        <v>19</v>
      </c>
      <c r="B24" s="15"/>
      <c r="C24" s="16"/>
      <c r="D24" s="15" t="s">
        <v>38</v>
      </c>
      <c r="E24" s="16">
        <v>43.25</v>
      </c>
      <c r="F24" s="16">
        <v>43.25</v>
      </c>
      <c r="G24" s="16"/>
      <c r="H24" s="16"/>
    </row>
    <row r="25" ht="16.5" customHeight="1" spans="1:8">
      <c r="A25" s="14">
        <v>20</v>
      </c>
      <c r="B25" s="15"/>
      <c r="C25" s="16"/>
      <c r="D25" s="15" t="s">
        <v>39</v>
      </c>
      <c r="E25" s="16">
        <v>73.01</v>
      </c>
      <c r="F25" s="16">
        <v>73.01</v>
      </c>
      <c r="G25" s="16"/>
      <c r="H25" s="16"/>
    </row>
    <row r="26" ht="16.5" customHeight="1" spans="1:8">
      <c r="A26" s="14">
        <v>21</v>
      </c>
      <c r="B26" s="15"/>
      <c r="C26" s="16"/>
      <c r="D26" s="15" t="s">
        <v>40</v>
      </c>
      <c r="E26" s="16"/>
      <c r="F26" s="16"/>
      <c r="G26" s="16"/>
      <c r="H26" s="16"/>
    </row>
    <row r="27" ht="16.5" customHeight="1" spans="1:8">
      <c r="A27" s="14">
        <v>22</v>
      </c>
      <c r="B27" s="15"/>
      <c r="C27" s="16"/>
      <c r="D27" s="15" t="s">
        <v>41</v>
      </c>
      <c r="E27" s="16"/>
      <c r="F27" s="16"/>
      <c r="G27" s="16"/>
      <c r="H27" s="16"/>
    </row>
    <row r="28" ht="16.5" customHeight="1" spans="1:8">
      <c r="A28" s="14">
        <v>23</v>
      </c>
      <c r="B28" s="15"/>
      <c r="C28" s="16"/>
      <c r="D28" s="15" t="s">
        <v>42</v>
      </c>
      <c r="E28" s="16">
        <v>54.83</v>
      </c>
      <c r="F28" s="16">
        <v>54.83</v>
      </c>
      <c r="G28" s="16"/>
      <c r="H28" s="16"/>
    </row>
    <row r="29" ht="16.5" customHeight="1" spans="1:8">
      <c r="A29" s="14">
        <v>24</v>
      </c>
      <c r="B29" s="15"/>
      <c r="C29" s="16"/>
      <c r="D29" s="15" t="s">
        <v>43</v>
      </c>
      <c r="E29" s="16"/>
      <c r="F29" s="16"/>
      <c r="G29" s="16"/>
      <c r="H29" s="16"/>
    </row>
    <row r="30" ht="16.5" customHeight="1" spans="1:8">
      <c r="A30" s="14">
        <v>25</v>
      </c>
      <c r="B30" s="15"/>
      <c r="C30" s="16"/>
      <c r="D30" s="15" t="s">
        <v>44</v>
      </c>
      <c r="E30" s="16"/>
      <c r="F30" s="16"/>
      <c r="G30" s="16"/>
      <c r="H30" s="16"/>
    </row>
    <row r="31" ht="16.5" customHeight="1" spans="1:8">
      <c r="A31" s="14">
        <v>26</v>
      </c>
      <c r="B31" s="15"/>
      <c r="C31" s="16"/>
      <c r="D31" s="15" t="s">
        <v>45</v>
      </c>
      <c r="E31" s="16"/>
      <c r="F31" s="16"/>
      <c r="G31" s="16"/>
      <c r="H31" s="16"/>
    </row>
    <row r="32" ht="16.5" customHeight="1" spans="1:8">
      <c r="A32" s="14">
        <v>27</v>
      </c>
      <c r="B32" s="15"/>
      <c r="C32" s="16"/>
      <c r="D32" s="15" t="s">
        <v>46</v>
      </c>
      <c r="E32" s="16"/>
      <c r="F32" s="16"/>
      <c r="G32" s="16"/>
      <c r="H32" s="16"/>
    </row>
    <row r="33" ht="16.5" customHeight="1" spans="1:8">
      <c r="A33" s="14">
        <v>28</v>
      </c>
      <c r="B33" s="15"/>
      <c r="C33" s="16"/>
      <c r="D33" s="15" t="s">
        <v>47</v>
      </c>
      <c r="E33" s="16"/>
      <c r="F33" s="16"/>
      <c r="G33" s="16"/>
      <c r="H33" s="16"/>
    </row>
    <row r="34" ht="16.5" customHeight="1" spans="1:8">
      <c r="A34" s="14">
        <v>29</v>
      </c>
      <c r="B34" s="15"/>
      <c r="C34" s="16"/>
      <c r="D34" s="15" t="s">
        <v>48</v>
      </c>
      <c r="E34" s="16"/>
      <c r="F34" s="16"/>
      <c r="G34" s="16"/>
      <c r="H34" s="16"/>
    </row>
    <row r="35" ht="16.5" customHeight="1" spans="1:8">
      <c r="A35" s="14">
        <v>30</v>
      </c>
      <c r="B35" s="15"/>
      <c r="C35" s="16"/>
      <c r="D35" s="15" t="s">
        <v>49</v>
      </c>
      <c r="E35" s="16"/>
      <c r="F35" s="16"/>
      <c r="G35" s="16"/>
      <c r="H35" s="16"/>
    </row>
    <row r="36" ht="16.5" customHeight="1" spans="1:8">
      <c r="A36" s="14">
        <v>31</v>
      </c>
      <c r="B36" s="15" t="s">
        <v>50</v>
      </c>
      <c r="C36" s="16">
        <v>7539.14</v>
      </c>
      <c r="D36" s="15" t="s">
        <v>51</v>
      </c>
      <c r="E36" s="16">
        <f>SUM(E6:E35)</f>
        <v>7819.45</v>
      </c>
      <c r="F36" s="16">
        <f>SUM(F6:F35)</f>
        <v>7819.45</v>
      </c>
      <c r="G36" s="16"/>
      <c r="H36" s="16"/>
    </row>
    <row r="37" ht="16.5" customHeight="1" spans="1:8">
      <c r="A37" s="14">
        <v>32</v>
      </c>
      <c r="B37" s="15" t="s">
        <v>120</v>
      </c>
      <c r="C37" s="16">
        <v>280.31</v>
      </c>
      <c r="D37" s="15" t="s">
        <v>121</v>
      </c>
      <c r="E37" s="16"/>
      <c r="F37" s="16"/>
      <c r="G37" s="16"/>
      <c r="H37" s="16"/>
    </row>
    <row r="38" ht="16.5" customHeight="1" spans="1:8">
      <c r="A38" s="14">
        <v>33</v>
      </c>
      <c r="B38" s="15" t="s">
        <v>117</v>
      </c>
      <c r="C38" s="16">
        <v>280.31</v>
      </c>
      <c r="D38" s="15"/>
      <c r="E38" s="16"/>
      <c r="F38" s="16"/>
      <c r="G38" s="16"/>
      <c r="H38" s="16"/>
    </row>
    <row r="39" ht="16.5" customHeight="1" spans="1:8">
      <c r="A39" s="14">
        <v>34</v>
      </c>
      <c r="B39" s="15" t="s">
        <v>118</v>
      </c>
      <c r="C39" s="16"/>
      <c r="D39" s="15"/>
      <c r="E39" s="16"/>
      <c r="F39" s="16"/>
      <c r="G39" s="16"/>
      <c r="H39" s="16"/>
    </row>
    <row r="40" ht="16.5" customHeight="1" spans="1:8">
      <c r="A40" s="14">
        <v>35</v>
      </c>
      <c r="B40" s="15" t="s">
        <v>119</v>
      </c>
      <c r="C40" s="16"/>
      <c r="D40" s="15"/>
      <c r="E40" s="16"/>
      <c r="F40" s="16"/>
      <c r="G40" s="16"/>
      <c r="H40" s="16"/>
    </row>
    <row r="41" ht="16.5" customHeight="1" spans="1:8">
      <c r="A41" s="14">
        <v>36</v>
      </c>
      <c r="B41" s="15" t="s">
        <v>54</v>
      </c>
      <c r="C41" s="16">
        <f>C36+C37</f>
        <v>7819.45</v>
      </c>
      <c r="D41" s="15" t="s">
        <v>55</v>
      </c>
      <c r="E41" s="16">
        <f>E36</f>
        <v>7819.45</v>
      </c>
      <c r="F41" s="16">
        <f>F36</f>
        <v>7819.45</v>
      </c>
      <c r="G41" s="16"/>
      <c r="H41" s="16"/>
    </row>
  </sheetData>
  <mergeCells count="5">
    <mergeCell ref="A1:H1"/>
    <mergeCell ref="A2:F2"/>
    <mergeCell ref="B3:C3"/>
    <mergeCell ref="D3:H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pane ySplit="5" topLeftCell="A6" activePane="bottomLeft" state="frozen"/>
      <selection/>
      <selection pane="bottomLeft" activeCell="D22" sqref="D22"/>
    </sheetView>
  </sheetViews>
  <sheetFormatPr defaultColWidth="8.88333333333333" defaultRowHeight="15" outlineLevelCol="7"/>
  <cols>
    <col min="1" max="1" width="7.13333333333333" style="11" customWidth="1"/>
    <col min="2" max="2" width="21.3833333333333" style="12" customWidth="1"/>
    <col min="3" max="3" width="34.25" style="12" customWidth="1"/>
    <col min="4" max="4" width="34.25" style="13" customWidth="1"/>
    <col min="5" max="7" width="17.1333333333333" style="13" customWidth="1"/>
    <col min="8" max="8" width="34.25" style="13" customWidth="1"/>
    <col min="9" max="16384" width="8.88333333333333" style="4"/>
  </cols>
  <sheetData>
    <row r="1" ht="18" customHeight="1" spans="1:8">
      <c r="A1" s="5" t="s">
        <v>122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</row>
    <row r="2" ht="18" customHeight="1" spans="1:8">
      <c r="A2" s="6" t="s">
        <v>2</v>
      </c>
      <c r="B2" s="5" t="s">
        <v>1</v>
      </c>
      <c r="C2" s="5" t="s">
        <v>1</v>
      </c>
      <c r="D2" s="5" t="s">
        <v>1</v>
      </c>
      <c r="E2" s="5" t="s">
        <v>1</v>
      </c>
      <c r="F2" s="7" t="s">
        <v>1</v>
      </c>
      <c r="G2" s="7" t="s">
        <v>3</v>
      </c>
      <c r="H2" s="7" t="s">
        <v>4</v>
      </c>
    </row>
    <row r="3" ht="18" customHeight="1" spans="1:8">
      <c r="A3" s="5" t="s">
        <v>5</v>
      </c>
      <c r="B3" s="5" t="s">
        <v>106</v>
      </c>
      <c r="C3" s="5" t="s">
        <v>1</v>
      </c>
      <c r="D3" s="5" t="s">
        <v>58</v>
      </c>
      <c r="E3" s="5" t="s">
        <v>107</v>
      </c>
      <c r="F3" s="5" t="s">
        <v>1</v>
      </c>
      <c r="G3" s="5" t="s">
        <v>1</v>
      </c>
      <c r="H3" s="5" t="s">
        <v>108</v>
      </c>
    </row>
    <row r="4" ht="18" customHeight="1" spans="1:8">
      <c r="A4" s="5" t="s">
        <v>1</v>
      </c>
      <c r="B4" s="5" t="s">
        <v>61</v>
      </c>
      <c r="C4" s="5" t="s">
        <v>62</v>
      </c>
      <c r="D4" s="5" t="s">
        <v>1</v>
      </c>
      <c r="E4" s="5" t="s">
        <v>63</v>
      </c>
      <c r="F4" s="5" t="s">
        <v>123</v>
      </c>
      <c r="G4" s="5" t="s">
        <v>124</v>
      </c>
      <c r="H4" s="5" t="s">
        <v>1</v>
      </c>
    </row>
    <row r="5" ht="18" customHeight="1" spans="1:8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ht="16.5" customHeight="1" spans="1:8">
      <c r="A6" s="14">
        <v>1</v>
      </c>
      <c r="B6" s="15"/>
      <c r="C6" s="15" t="s">
        <v>58</v>
      </c>
      <c r="D6" s="18">
        <f>D7+D11+D15+D18+D24+D27+D30+D35+D38+D41</f>
        <v>7819.447655</v>
      </c>
      <c r="E6" s="18">
        <f>E7+E11+E15+E18+E24+E27+E30+E35+E38+E41</f>
        <v>5758.72</v>
      </c>
      <c r="F6" s="18">
        <f>F7+F11+F15+F18+F24+F27+F30+F35+F38+F41</f>
        <v>5513.4</v>
      </c>
      <c r="G6" s="18">
        <f>G7+G11+G15+G18+G24+G27+G30+G35+G38+G41</f>
        <v>245.32</v>
      </c>
      <c r="H6" s="18">
        <f>H7+H11+H15+H18+H24+H27+H30+H35+H38+H41</f>
        <v>2060.727655</v>
      </c>
    </row>
    <row r="7" ht="16.5" customHeight="1" spans="1:8">
      <c r="A7" s="14">
        <v>2</v>
      </c>
      <c r="B7" s="15">
        <v>201</v>
      </c>
      <c r="C7" s="15" t="s">
        <v>71</v>
      </c>
      <c r="D7" s="18">
        <f>E7+H7</f>
        <v>1891.63</v>
      </c>
      <c r="E7" s="18">
        <v>1306.63</v>
      </c>
      <c r="F7" s="18">
        <v>1130.68</v>
      </c>
      <c r="G7" s="18">
        <v>175.95</v>
      </c>
      <c r="H7" s="18">
        <v>585</v>
      </c>
    </row>
    <row r="8" ht="16.5" customHeight="1" spans="1:8">
      <c r="A8" s="14">
        <v>3</v>
      </c>
      <c r="B8" s="15">
        <v>20103</v>
      </c>
      <c r="C8" s="15" t="s">
        <v>72</v>
      </c>
      <c r="D8" s="18">
        <f t="shared" ref="D8:D43" si="0">E8+H8</f>
        <v>1891.63</v>
      </c>
      <c r="E8" s="18">
        <v>1306.63</v>
      </c>
      <c r="F8" s="18">
        <v>1130.68</v>
      </c>
      <c r="G8" s="18">
        <v>175.95</v>
      </c>
      <c r="H8" s="18">
        <v>585</v>
      </c>
    </row>
    <row r="9" ht="16.5" customHeight="1" spans="1:8">
      <c r="A9" s="14">
        <v>4</v>
      </c>
      <c r="B9" s="15">
        <v>2010301</v>
      </c>
      <c r="C9" s="15" t="s">
        <v>73</v>
      </c>
      <c r="D9" s="18">
        <f t="shared" si="0"/>
        <v>1391.63</v>
      </c>
      <c r="E9" s="18">
        <v>1306.63</v>
      </c>
      <c r="F9" s="18">
        <v>1130.68</v>
      </c>
      <c r="G9" s="18">
        <v>175.95</v>
      </c>
      <c r="H9" s="18">
        <v>85</v>
      </c>
    </row>
    <row r="10" ht="16.5" customHeight="1" spans="1:8">
      <c r="A10" s="14">
        <v>5</v>
      </c>
      <c r="B10" s="15">
        <v>2010399</v>
      </c>
      <c r="C10" s="15" t="s">
        <v>74</v>
      </c>
      <c r="D10" s="18">
        <f t="shared" si="0"/>
        <v>500</v>
      </c>
      <c r="E10" s="18">
        <v>0</v>
      </c>
      <c r="F10" s="18"/>
      <c r="G10" s="18"/>
      <c r="H10" s="18">
        <v>500</v>
      </c>
    </row>
    <row r="11" ht="16.5" customHeight="1" spans="1:8">
      <c r="A11" s="14">
        <v>6</v>
      </c>
      <c r="B11" s="15">
        <v>205</v>
      </c>
      <c r="C11" s="15" t="s">
        <v>75</v>
      </c>
      <c r="D11" s="18">
        <f t="shared" si="0"/>
        <v>4021.93</v>
      </c>
      <c r="E11" s="18">
        <v>4007.89</v>
      </c>
      <c r="F11" s="18">
        <v>3959.58</v>
      </c>
      <c r="G11" s="18">
        <v>48.31</v>
      </c>
      <c r="H11" s="18">
        <v>14.04</v>
      </c>
    </row>
    <row r="12" ht="16.5" customHeight="1" spans="1:8">
      <c r="A12" s="14">
        <v>7</v>
      </c>
      <c r="B12" s="15">
        <v>20502</v>
      </c>
      <c r="C12" s="15" t="s">
        <v>76</v>
      </c>
      <c r="D12" s="18">
        <f t="shared" si="0"/>
        <v>4021.93</v>
      </c>
      <c r="E12" s="18">
        <v>4007.89</v>
      </c>
      <c r="F12" s="18">
        <v>3959.58</v>
      </c>
      <c r="G12" s="18">
        <v>48.31</v>
      </c>
      <c r="H12" s="18">
        <v>14.04</v>
      </c>
    </row>
    <row r="13" ht="16.5" customHeight="1" spans="1:8">
      <c r="A13" s="14">
        <v>8</v>
      </c>
      <c r="B13" s="15">
        <v>2050202</v>
      </c>
      <c r="C13" s="15" t="s">
        <v>77</v>
      </c>
      <c r="D13" s="18">
        <f t="shared" si="0"/>
        <v>2937.15</v>
      </c>
      <c r="E13" s="18">
        <v>2923.11</v>
      </c>
      <c r="F13" s="18">
        <v>2888.5</v>
      </c>
      <c r="G13" s="18">
        <v>34.61</v>
      </c>
      <c r="H13" s="18">
        <v>14.04</v>
      </c>
    </row>
    <row r="14" ht="16.5" customHeight="1" spans="1:8">
      <c r="A14" s="14">
        <v>9</v>
      </c>
      <c r="B14" s="15">
        <v>2050203</v>
      </c>
      <c r="C14" s="15" t="s">
        <v>78</v>
      </c>
      <c r="D14" s="18">
        <f t="shared" si="0"/>
        <v>1084.78</v>
      </c>
      <c r="E14" s="18">
        <v>1084.78</v>
      </c>
      <c r="F14" s="18">
        <v>1071.08</v>
      </c>
      <c r="G14" s="18">
        <v>13.7</v>
      </c>
      <c r="H14" s="18"/>
    </row>
    <row r="15" ht="16.5" customHeight="1" spans="1:8">
      <c r="A15" s="14">
        <v>10</v>
      </c>
      <c r="B15" s="15">
        <v>207</v>
      </c>
      <c r="C15" s="15" t="s">
        <v>79</v>
      </c>
      <c r="D15" s="18">
        <f t="shared" si="0"/>
        <v>44.15</v>
      </c>
      <c r="E15" s="18">
        <v>44.15</v>
      </c>
      <c r="F15" s="18">
        <v>37.93</v>
      </c>
      <c r="G15" s="18">
        <v>6.22</v>
      </c>
      <c r="H15" s="18"/>
    </row>
    <row r="16" ht="16.5" customHeight="1" spans="1:8">
      <c r="A16" s="14">
        <v>11</v>
      </c>
      <c r="B16" s="15">
        <v>20701</v>
      </c>
      <c r="C16" s="15" t="s">
        <v>80</v>
      </c>
      <c r="D16" s="18">
        <f t="shared" si="0"/>
        <v>44.15</v>
      </c>
      <c r="E16" s="18">
        <v>44.15</v>
      </c>
      <c r="F16" s="18">
        <v>37.93</v>
      </c>
      <c r="G16" s="18">
        <v>6.22</v>
      </c>
      <c r="H16" s="18"/>
    </row>
    <row r="17" ht="16.5" customHeight="1" spans="1:8">
      <c r="A17" s="14">
        <v>12</v>
      </c>
      <c r="B17" s="15">
        <v>2070101</v>
      </c>
      <c r="C17" s="15" t="s">
        <v>73</v>
      </c>
      <c r="D17" s="18">
        <f t="shared" si="0"/>
        <v>44.15</v>
      </c>
      <c r="E17" s="18">
        <v>44.15</v>
      </c>
      <c r="F17" s="18">
        <v>37.93</v>
      </c>
      <c r="G17" s="18">
        <v>6.22</v>
      </c>
      <c r="H17" s="18"/>
    </row>
    <row r="18" ht="16.5" customHeight="1" spans="1:8">
      <c r="A18" s="14">
        <v>13</v>
      </c>
      <c r="B18" s="15">
        <v>208</v>
      </c>
      <c r="C18" s="15" t="s">
        <v>81</v>
      </c>
      <c r="D18" s="18">
        <f t="shared" si="0"/>
        <v>427.75</v>
      </c>
      <c r="E18" s="18">
        <v>189.97</v>
      </c>
      <c r="F18" s="18">
        <v>189.97</v>
      </c>
      <c r="G18" s="18"/>
      <c r="H18" s="18">
        <v>237.78</v>
      </c>
    </row>
    <row r="19" ht="16.5" customHeight="1" spans="1:8">
      <c r="A19" s="14">
        <v>14</v>
      </c>
      <c r="B19" s="15">
        <v>20802</v>
      </c>
      <c r="C19" s="15" t="s">
        <v>82</v>
      </c>
      <c r="D19" s="18">
        <f t="shared" si="0"/>
        <v>237.78</v>
      </c>
      <c r="E19" s="18">
        <v>0</v>
      </c>
      <c r="F19" s="18"/>
      <c r="G19" s="18"/>
      <c r="H19" s="18">
        <v>237.78</v>
      </c>
    </row>
    <row r="20" ht="16.5" customHeight="1" spans="1:8">
      <c r="A20" s="14">
        <v>15</v>
      </c>
      <c r="B20" s="15">
        <v>2080208</v>
      </c>
      <c r="C20" s="15" t="s">
        <v>83</v>
      </c>
      <c r="D20" s="18">
        <f t="shared" si="0"/>
        <v>237.78</v>
      </c>
      <c r="E20" s="18">
        <v>0</v>
      </c>
      <c r="F20" s="18"/>
      <c r="G20" s="18"/>
      <c r="H20" s="18">
        <v>237.78</v>
      </c>
    </row>
    <row r="21" ht="16.5" customHeight="1" spans="1:8">
      <c r="A21" s="14">
        <v>16</v>
      </c>
      <c r="B21" s="15">
        <v>20805</v>
      </c>
      <c r="C21" s="15" t="s">
        <v>84</v>
      </c>
      <c r="D21" s="18">
        <f t="shared" si="0"/>
        <v>189.97</v>
      </c>
      <c r="E21" s="18">
        <v>189.97</v>
      </c>
      <c r="F21" s="18">
        <v>189.97</v>
      </c>
      <c r="G21" s="18"/>
      <c r="H21" s="18"/>
    </row>
    <row r="22" ht="16.5" customHeight="1" spans="1:8">
      <c r="A22" s="14">
        <v>17</v>
      </c>
      <c r="B22" s="15">
        <v>2080501</v>
      </c>
      <c r="C22" s="15" t="s">
        <v>85</v>
      </c>
      <c r="D22" s="18">
        <f t="shared" si="0"/>
        <v>92.61</v>
      </c>
      <c r="E22" s="18">
        <v>92.61</v>
      </c>
      <c r="F22" s="18">
        <v>92.61</v>
      </c>
      <c r="G22" s="18"/>
      <c r="H22" s="18"/>
    </row>
    <row r="23" spans="1:8">
      <c r="A23" s="14">
        <v>18</v>
      </c>
      <c r="B23" s="15">
        <v>2080505</v>
      </c>
      <c r="C23" s="15" t="s">
        <v>86</v>
      </c>
      <c r="D23" s="18">
        <f t="shared" si="0"/>
        <v>97.36</v>
      </c>
      <c r="E23" s="18">
        <v>97.36</v>
      </c>
      <c r="F23" s="18">
        <v>97.36</v>
      </c>
      <c r="G23" s="18"/>
      <c r="H23" s="18"/>
    </row>
    <row r="24" spans="1:8">
      <c r="A24" s="14">
        <v>19</v>
      </c>
      <c r="B24" s="15">
        <v>210</v>
      </c>
      <c r="C24" s="15" t="s">
        <v>87</v>
      </c>
      <c r="D24" s="18">
        <f t="shared" si="0"/>
        <v>38.99</v>
      </c>
      <c r="E24" s="18">
        <v>38.99</v>
      </c>
      <c r="F24" s="18">
        <v>38.99</v>
      </c>
      <c r="G24" s="18"/>
      <c r="H24" s="18"/>
    </row>
    <row r="25" spans="1:8">
      <c r="A25" s="14">
        <v>20</v>
      </c>
      <c r="B25" s="15">
        <v>21011</v>
      </c>
      <c r="C25" s="15" t="s">
        <v>88</v>
      </c>
      <c r="D25" s="18">
        <f t="shared" si="0"/>
        <v>38.99</v>
      </c>
      <c r="E25" s="18">
        <v>38.99</v>
      </c>
      <c r="F25" s="18">
        <v>38.99</v>
      </c>
      <c r="G25" s="18"/>
      <c r="H25" s="18"/>
    </row>
    <row r="26" spans="1:8">
      <c r="A26" s="14">
        <v>21</v>
      </c>
      <c r="B26" s="15">
        <v>2101101</v>
      </c>
      <c r="C26" s="15" t="s">
        <v>89</v>
      </c>
      <c r="D26" s="18">
        <f t="shared" si="0"/>
        <v>38.99</v>
      </c>
      <c r="E26" s="18">
        <v>38.99</v>
      </c>
      <c r="F26" s="18">
        <v>38.99</v>
      </c>
      <c r="G26" s="18"/>
      <c r="H26" s="18"/>
    </row>
    <row r="27" s="4" customFormat="1" spans="1:8">
      <c r="A27" s="14">
        <v>22</v>
      </c>
      <c r="B27" s="15">
        <v>211</v>
      </c>
      <c r="C27" s="15" t="s">
        <v>90</v>
      </c>
      <c r="D27" s="18">
        <f t="shared" si="0"/>
        <v>310</v>
      </c>
      <c r="E27" s="18">
        <v>0</v>
      </c>
      <c r="F27" s="18"/>
      <c r="G27" s="18"/>
      <c r="H27" s="18">
        <v>310</v>
      </c>
    </row>
    <row r="28" s="4" customFormat="1" spans="1:8">
      <c r="A28" s="14">
        <v>23</v>
      </c>
      <c r="B28" s="15">
        <v>21104</v>
      </c>
      <c r="C28" s="15" t="s">
        <v>91</v>
      </c>
      <c r="D28" s="18">
        <f t="shared" si="0"/>
        <v>310</v>
      </c>
      <c r="E28" s="18">
        <v>0</v>
      </c>
      <c r="F28" s="18"/>
      <c r="G28" s="18"/>
      <c r="H28" s="18">
        <v>310</v>
      </c>
    </row>
    <row r="29" s="4" customFormat="1" spans="1:8">
      <c r="A29" s="14">
        <v>24</v>
      </c>
      <c r="B29" s="15">
        <v>2110402</v>
      </c>
      <c r="C29" s="15" t="s">
        <v>92</v>
      </c>
      <c r="D29" s="18">
        <f t="shared" si="0"/>
        <v>310</v>
      </c>
      <c r="E29" s="18">
        <v>0</v>
      </c>
      <c r="F29" s="18"/>
      <c r="G29" s="18"/>
      <c r="H29" s="18">
        <v>310</v>
      </c>
    </row>
    <row r="30" s="4" customFormat="1" spans="1:8">
      <c r="A30" s="14">
        <v>25</v>
      </c>
      <c r="B30" s="15">
        <v>213</v>
      </c>
      <c r="C30" s="15" t="s">
        <v>93</v>
      </c>
      <c r="D30" s="18">
        <f t="shared" si="0"/>
        <v>913.907655</v>
      </c>
      <c r="E30" s="18">
        <v>0</v>
      </c>
      <c r="F30" s="18"/>
      <c r="G30" s="18"/>
      <c r="H30" s="18">
        <v>913.907655</v>
      </c>
    </row>
    <row r="31" s="4" customFormat="1" spans="1:8">
      <c r="A31" s="14">
        <v>26</v>
      </c>
      <c r="B31" s="15">
        <v>21307</v>
      </c>
      <c r="C31" s="15" t="s">
        <v>94</v>
      </c>
      <c r="D31" s="18">
        <f t="shared" si="0"/>
        <v>913.907655</v>
      </c>
      <c r="E31" s="18">
        <v>0</v>
      </c>
      <c r="F31" s="18"/>
      <c r="G31" s="18"/>
      <c r="H31" s="18">
        <v>913.907655</v>
      </c>
    </row>
    <row r="32" s="4" customFormat="1" spans="1:8">
      <c r="A32" s="14">
        <v>27</v>
      </c>
      <c r="B32" s="15">
        <v>2130701</v>
      </c>
      <c r="C32" s="15" t="s">
        <v>95</v>
      </c>
      <c r="D32" s="18">
        <f t="shared" si="0"/>
        <v>71.501611</v>
      </c>
      <c r="E32" s="18">
        <v>0</v>
      </c>
      <c r="F32" s="18"/>
      <c r="G32" s="18"/>
      <c r="H32" s="18">
        <v>71.501611</v>
      </c>
    </row>
    <row r="33" s="4" customFormat="1" spans="1:8">
      <c r="A33" s="14">
        <v>28</v>
      </c>
      <c r="B33" s="15">
        <v>2130705</v>
      </c>
      <c r="C33" s="15" t="s">
        <v>96</v>
      </c>
      <c r="D33" s="18">
        <f t="shared" si="0"/>
        <v>633.6</v>
      </c>
      <c r="E33" s="18">
        <v>0</v>
      </c>
      <c r="F33" s="18"/>
      <c r="G33" s="18"/>
      <c r="H33" s="18">
        <v>633.6</v>
      </c>
    </row>
    <row r="34" s="4" customFormat="1" spans="1:8">
      <c r="A34" s="14">
        <v>29</v>
      </c>
      <c r="B34" s="15">
        <v>2130799</v>
      </c>
      <c r="C34" s="15" t="s">
        <v>97</v>
      </c>
      <c r="D34" s="18">
        <f t="shared" si="0"/>
        <v>208.806044</v>
      </c>
      <c r="E34" s="18">
        <v>0</v>
      </c>
      <c r="F34" s="18"/>
      <c r="G34" s="18"/>
      <c r="H34" s="18">
        <v>208.806044</v>
      </c>
    </row>
    <row r="35" s="4" customFormat="1" spans="1:8">
      <c r="A35" s="14">
        <v>30</v>
      </c>
      <c r="B35" s="15">
        <v>220</v>
      </c>
      <c r="C35" s="15" t="s">
        <v>98</v>
      </c>
      <c r="D35" s="18">
        <f t="shared" si="0"/>
        <v>43.25</v>
      </c>
      <c r="E35" s="18">
        <v>43.25</v>
      </c>
      <c r="F35" s="18">
        <v>37.01</v>
      </c>
      <c r="G35" s="18">
        <v>6.24</v>
      </c>
      <c r="H35" s="18"/>
    </row>
    <row r="36" s="4" customFormat="1" spans="1:8">
      <c r="A36" s="14">
        <v>31</v>
      </c>
      <c r="B36" s="15">
        <v>22001</v>
      </c>
      <c r="C36" s="15" t="s">
        <v>99</v>
      </c>
      <c r="D36" s="18">
        <f t="shared" si="0"/>
        <v>43.25</v>
      </c>
      <c r="E36" s="18">
        <v>43.25</v>
      </c>
      <c r="F36" s="18">
        <v>37.01</v>
      </c>
      <c r="G36" s="18">
        <v>6.24</v>
      </c>
      <c r="H36" s="18"/>
    </row>
    <row r="37" s="4" customFormat="1" spans="1:8">
      <c r="A37" s="14">
        <v>32</v>
      </c>
      <c r="B37" s="15">
        <v>2200101</v>
      </c>
      <c r="C37" s="15" t="s">
        <v>73</v>
      </c>
      <c r="D37" s="18">
        <f t="shared" si="0"/>
        <v>43.25</v>
      </c>
      <c r="E37" s="18">
        <v>43.25</v>
      </c>
      <c r="F37" s="18">
        <v>37.01</v>
      </c>
      <c r="G37" s="18">
        <v>6.24</v>
      </c>
      <c r="H37" s="18"/>
    </row>
    <row r="38" s="4" customFormat="1" spans="1:8">
      <c r="A38" s="14">
        <v>33</v>
      </c>
      <c r="B38" s="15">
        <v>221</v>
      </c>
      <c r="C38" s="15" t="s">
        <v>100</v>
      </c>
      <c r="D38" s="18">
        <f t="shared" si="0"/>
        <v>73.01</v>
      </c>
      <c r="E38" s="18">
        <v>73.01</v>
      </c>
      <c r="F38" s="18">
        <v>73.01</v>
      </c>
      <c r="G38" s="18"/>
      <c r="H38" s="18"/>
    </row>
    <row r="39" s="4" customFormat="1" spans="1:8">
      <c r="A39" s="14">
        <v>34</v>
      </c>
      <c r="B39" s="15">
        <v>22102</v>
      </c>
      <c r="C39" s="15" t="s">
        <v>101</v>
      </c>
      <c r="D39" s="18">
        <f t="shared" si="0"/>
        <v>73.01</v>
      </c>
      <c r="E39" s="18">
        <v>73.01</v>
      </c>
      <c r="F39" s="18">
        <v>73.01</v>
      </c>
      <c r="G39" s="18"/>
      <c r="H39" s="18"/>
    </row>
    <row r="40" s="4" customFormat="1" spans="1:8">
      <c r="A40" s="14">
        <v>35</v>
      </c>
      <c r="B40" s="15">
        <v>2210201</v>
      </c>
      <c r="C40" s="15" t="s">
        <v>102</v>
      </c>
      <c r="D40" s="18">
        <f t="shared" si="0"/>
        <v>73.01</v>
      </c>
      <c r="E40" s="18">
        <v>73.01</v>
      </c>
      <c r="F40" s="18">
        <v>73.01</v>
      </c>
      <c r="G40" s="18"/>
      <c r="H40" s="18"/>
    </row>
    <row r="41" s="4" customFormat="1" spans="1:8">
      <c r="A41" s="14">
        <v>36</v>
      </c>
      <c r="B41" s="15">
        <v>224</v>
      </c>
      <c r="C41" s="15" t="s">
        <v>103</v>
      </c>
      <c r="D41" s="18">
        <f t="shared" si="0"/>
        <v>54.83</v>
      </c>
      <c r="E41" s="18">
        <v>54.83</v>
      </c>
      <c r="F41" s="18">
        <v>46.23</v>
      </c>
      <c r="G41" s="18">
        <v>8.6</v>
      </c>
      <c r="H41" s="18"/>
    </row>
    <row r="42" s="4" customFormat="1" spans="1:8">
      <c r="A42" s="14">
        <v>37</v>
      </c>
      <c r="B42" s="15">
        <v>22401</v>
      </c>
      <c r="C42" s="15" t="s">
        <v>104</v>
      </c>
      <c r="D42" s="18">
        <f t="shared" si="0"/>
        <v>54.83</v>
      </c>
      <c r="E42" s="18">
        <v>54.83</v>
      </c>
      <c r="F42" s="18">
        <v>46.23</v>
      </c>
      <c r="G42" s="18">
        <v>8.6</v>
      </c>
      <c r="H42" s="18"/>
    </row>
    <row r="43" s="4" customFormat="1" spans="1:8">
      <c r="A43" s="14">
        <v>38</v>
      </c>
      <c r="B43" s="15">
        <v>2240101</v>
      </c>
      <c r="C43" s="15" t="s">
        <v>73</v>
      </c>
      <c r="D43" s="18">
        <f t="shared" si="0"/>
        <v>54.83</v>
      </c>
      <c r="E43" s="18">
        <v>54.83</v>
      </c>
      <c r="F43" s="18">
        <v>46.23</v>
      </c>
      <c r="G43" s="18">
        <v>8.6</v>
      </c>
      <c r="H43" s="18"/>
    </row>
  </sheetData>
  <mergeCells count="7">
    <mergeCell ref="A1:H1"/>
    <mergeCell ref="A2:F2"/>
    <mergeCell ref="B3:C3"/>
    <mergeCell ref="E3:G3"/>
    <mergeCell ref="A3:A4"/>
    <mergeCell ref="D3:D4"/>
    <mergeCell ref="H3:H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pane ySplit="5" topLeftCell="A6" activePane="bottomLeft" state="frozen"/>
      <selection/>
      <selection pane="bottomLeft" activeCell="E20" sqref="E20"/>
    </sheetView>
  </sheetViews>
  <sheetFormatPr defaultColWidth="8.88333333333333" defaultRowHeight="15" outlineLevelCol="5"/>
  <cols>
    <col min="1" max="1" width="7.13333333333333" style="11" customWidth="1"/>
    <col min="2" max="3" width="28.6333333333333" style="12" customWidth="1"/>
    <col min="4" max="6" width="28.6333333333333" style="13" customWidth="1"/>
    <col min="7" max="16384" width="8.88333333333333" style="4"/>
  </cols>
  <sheetData>
    <row r="1" ht="18" customHeight="1" spans="1:6">
      <c r="A1" s="5" t="s">
        <v>125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</row>
    <row r="2" ht="18" customHeight="1" spans="1:6">
      <c r="A2" s="6" t="s">
        <v>2</v>
      </c>
      <c r="B2" s="5" t="s">
        <v>1</v>
      </c>
      <c r="C2" s="5" t="s">
        <v>1</v>
      </c>
      <c r="D2" s="5" t="s">
        <v>1</v>
      </c>
      <c r="E2" s="7" t="s">
        <v>3</v>
      </c>
      <c r="F2" s="7" t="s">
        <v>4</v>
      </c>
    </row>
    <row r="3" ht="18" customHeight="1" spans="1:6">
      <c r="A3" s="5" t="s">
        <v>5</v>
      </c>
      <c r="B3" s="5" t="s">
        <v>126</v>
      </c>
      <c r="C3" s="5" t="s">
        <v>1</v>
      </c>
      <c r="D3" s="5" t="s">
        <v>127</v>
      </c>
      <c r="E3" s="5" t="s">
        <v>1</v>
      </c>
      <c r="F3" s="5" t="s">
        <v>1</v>
      </c>
    </row>
    <row r="4" ht="18" customHeight="1" spans="1:6">
      <c r="A4" s="5" t="s">
        <v>10</v>
      </c>
      <c r="B4" s="5" t="s">
        <v>61</v>
      </c>
      <c r="C4" s="5" t="s">
        <v>62</v>
      </c>
      <c r="D4" s="5" t="s">
        <v>58</v>
      </c>
      <c r="E4" s="5" t="s">
        <v>123</v>
      </c>
      <c r="F4" s="5" t="s">
        <v>124</v>
      </c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ht="16.5" customHeight="1" spans="1:6">
      <c r="A6" s="14">
        <v>1</v>
      </c>
      <c r="B6" s="15"/>
      <c r="C6" s="15" t="s">
        <v>58</v>
      </c>
      <c r="D6" s="16">
        <f>D7+D17+D31</f>
        <v>5758.72</v>
      </c>
      <c r="E6" s="16">
        <f>E7+E17+E31</f>
        <v>5513.4</v>
      </c>
      <c r="F6" s="16">
        <f>F7+F17+F31</f>
        <v>245.32</v>
      </c>
    </row>
    <row r="7" ht="16.5" customHeight="1" spans="1:6">
      <c r="A7" s="14">
        <v>2</v>
      </c>
      <c r="B7" s="15">
        <v>301</v>
      </c>
      <c r="C7" s="15" t="s">
        <v>128</v>
      </c>
      <c r="D7" s="16">
        <f>E7+F7</f>
        <v>4657.22</v>
      </c>
      <c r="E7" s="16">
        <v>4657.22</v>
      </c>
      <c r="F7" s="16"/>
    </row>
    <row r="8" ht="16.5" customHeight="1" spans="1:6">
      <c r="A8" s="14">
        <v>3</v>
      </c>
      <c r="B8" s="15">
        <v>30101</v>
      </c>
      <c r="C8" s="15" t="s">
        <v>129</v>
      </c>
      <c r="D8" s="16">
        <f t="shared" ref="D8:D36" si="0">E8+F8</f>
        <v>1328.95</v>
      </c>
      <c r="E8" s="16">
        <v>1328.95</v>
      </c>
      <c r="F8" s="16"/>
    </row>
    <row r="9" ht="16.5" customHeight="1" spans="1:6">
      <c r="A9" s="14">
        <v>4</v>
      </c>
      <c r="B9" s="15">
        <v>30102</v>
      </c>
      <c r="C9" s="15" t="s">
        <v>130</v>
      </c>
      <c r="D9" s="16">
        <f t="shared" si="0"/>
        <v>1001.61</v>
      </c>
      <c r="E9" s="16">
        <v>1001.61</v>
      </c>
      <c r="F9" s="16"/>
    </row>
    <row r="10" ht="16.5" customHeight="1" spans="1:6">
      <c r="A10" s="14">
        <v>5</v>
      </c>
      <c r="B10" s="15">
        <v>30103</v>
      </c>
      <c r="C10" s="15" t="s">
        <v>131</v>
      </c>
      <c r="D10" s="16">
        <f t="shared" si="0"/>
        <v>601.06</v>
      </c>
      <c r="E10" s="16">
        <v>601.06</v>
      </c>
      <c r="F10" s="16"/>
    </row>
    <row r="11" ht="16.5" customHeight="1" spans="1:6">
      <c r="A11" s="14">
        <v>6</v>
      </c>
      <c r="B11" s="15">
        <v>30107</v>
      </c>
      <c r="C11" s="15" t="s">
        <v>132</v>
      </c>
      <c r="D11" s="16">
        <f t="shared" si="0"/>
        <v>869.82</v>
      </c>
      <c r="E11" s="16">
        <v>869.82</v>
      </c>
      <c r="F11" s="16"/>
    </row>
    <row r="12" ht="16.5" customHeight="1" spans="1:6">
      <c r="A12" s="14">
        <v>7</v>
      </c>
      <c r="B12" s="15">
        <v>30108</v>
      </c>
      <c r="C12" s="15" t="s">
        <v>133</v>
      </c>
      <c r="D12" s="16">
        <f t="shared" si="0"/>
        <v>394.07</v>
      </c>
      <c r="E12" s="16">
        <v>394.07</v>
      </c>
      <c r="F12" s="16"/>
    </row>
    <row r="13" ht="16.5" customHeight="1" spans="1:6">
      <c r="A13" s="14">
        <v>8</v>
      </c>
      <c r="B13" s="15">
        <v>30110</v>
      </c>
      <c r="C13" s="15" t="s">
        <v>134</v>
      </c>
      <c r="D13" s="16">
        <f t="shared" si="0"/>
        <v>145.2</v>
      </c>
      <c r="E13" s="16">
        <v>145.2</v>
      </c>
      <c r="F13" s="16"/>
    </row>
    <row r="14" ht="16.5" customHeight="1" spans="1:6">
      <c r="A14" s="14">
        <v>9</v>
      </c>
      <c r="B14" s="15">
        <v>30112</v>
      </c>
      <c r="C14" s="15" t="s">
        <v>135</v>
      </c>
      <c r="D14" s="16">
        <f t="shared" si="0"/>
        <v>14.17</v>
      </c>
      <c r="E14" s="16">
        <v>14.17</v>
      </c>
      <c r="F14" s="16"/>
    </row>
    <row r="15" ht="16.5" customHeight="1" spans="1:6">
      <c r="A15" s="14">
        <v>10</v>
      </c>
      <c r="B15" s="15">
        <v>30113</v>
      </c>
      <c r="C15" s="15" t="s">
        <v>102</v>
      </c>
      <c r="D15" s="16">
        <f t="shared" si="0"/>
        <v>295.54</v>
      </c>
      <c r="E15" s="16">
        <v>295.54</v>
      </c>
      <c r="F15" s="16"/>
    </row>
    <row r="16" ht="16.5" customHeight="1" spans="1:6">
      <c r="A16" s="14">
        <v>11</v>
      </c>
      <c r="B16" s="15">
        <v>30199</v>
      </c>
      <c r="C16" s="15" t="s">
        <v>136</v>
      </c>
      <c r="D16" s="16">
        <f t="shared" si="0"/>
        <v>6.8</v>
      </c>
      <c r="E16" s="16">
        <v>6.8</v>
      </c>
      <c r="F16" s="16"/>
    </row>
    <row r="17" ht="16.5" customHeight="1" spans="1:6">
      <c r="A17" s="14">
        <v>12</v>
      </c>
      <c r="B17" s="15">
        <v>302</v>
      </c>
      <c r="C17" s="15" t="s">
        <v>137</v>
      </c>
      <c r="D17" s="16">
        <f t="shared" si="0"/>
        <v>245.32</v>
      </c>
      <c r="E17" s="16"/>
      <c r="F17" s="16">
        <v>245.32</v>
      </c>
    </row>
    <row r="18" ht="16.5" customHeight="1" spans="1:6">
      <c r="A18" s="14">
        <v>13</v>
      </c>
      <c r="B18" s="15">
        <v>30201</v>
      </c>
      <c r="C18" s="15" t="s">
        <v>138</v>
      </c>
      <c r="D18" s="16">
        <f t="shared" si="0"/>
        <v>30.3</v>
      </c>
      <c r="E18" s="16"/>
      <c r="F18" s="16">
        <v>30.3</v>
      </c>
    </row>
    <row r="19" ht="16.5" customHeight="1" spans="1:6">
      <c r="A19" s="14">
        <v>14</v>
      </c>
      <c r="B19" s="15">
        <v>30202</v>
      </c>
      <c r="C19" s="15" t="s">
        <v>139</v>
      </c>
      <c r="D19" s="16">
        <f t="shared" si="0"/>
        <v>2.38</v>
      </c>
      <c r="E19" s="16"/>
      <c r="F19" s="16">
        <v>2.38</v>
      </c>
    </row>
    <row r="20" ht="16.5" customHeight="1" spans="1:6">
      <c r="A20" s="14">
        <v>15</v>
      </c>
      <c r="B20" s="15">
        <v>30205</v>
      </c>
      <c r="C20" s="15" t="s">
        <v>140</v>
      </c>
      <c r="D20" s="16">
        <f t="shared" si="0"/>
        <v>2.83</v>
      </c>
      <c r="E20" s="16"/>
      <c r="F20" s="16">
        <v>2.83</v>
      </c>
    </row>
    <row r="21" ht="16.5" customHeight="1" spans="1:6">
      <c r="A21" s="14">
        <v>16</v>
      </c>
      <c r="B21" s="15">
        <v>30206</v>
      </c>
      <c r="C21" s="15" t="s">
        <v>141</v>
      </c>
      <c r="D21" s="16">
        <f t="shared" si="0"/>
        <v>7.92</v>
      </c>
      <c r="E21" s="16"/>
      <c r="F21" s="16">
        <v>7.92</v>
      </c>
    </row>
    <row r="22" ht="16.5" customHeight="1" spans="1:6">
      <c r="A22" s="14">
        <v>17</v>
      </c>
      <c r="B22" s="15">
        <v>30207</v>
      </c>
      <c r="C22" s="15" t="s">
        <v>142</v>
      </c>
      <c r="D22" s="16">
        <f t="shared" si="0"/>
        <v>46.59</v>
      </c>
      <c r="E22" s="16"/>
      <c r="F22" s="16">
        <v>46.59</v>
      </c>
    </row>
    <row r="23" ht="16.5" customHeight="1" spans="1:6">
      <c r="A23" s="14">
        <v>18</v>
      </c>
      <c r="B23" s="15">
        <v>30208</v>
      </c>
      <c r="C23" s="15" t="s">
        <v>143</v>
      </c>
      <c r="D23" s="16">
        <f t="shared" si="0"/>
        <v>14.9</v>
      </c>
      <c r="E23" s="16"/>
      <c r="F23" s="16">
        <v>14.9</v>
      </c>
    </row>
    <row r="24" ht="16.5" customHeight="1" spans="1:6">
      <c r="A24" s="14">
        <v>19</v>
      </c>
      <c r="B24" s="15">
        <v>30209</v>
      </c>
      <c r="C24" s="15" t="s">
        <v>144</v>
      </c>
      <c r="D24" s="16">
        <f t="shared" si="0"/>
        <v>5.09</v>
      </c>
      <c r="E24" s="16"/>
      <c r="F24" s="16">
        <v>5.09</v>
      </c>
    </row>
    <row r="25" ht="16.5" customHeight="1" spans="1:6">
      <c r="A25" s="14">
        <v>20</v>
      </c>
      <c r="B25" s="15">
        <v>30211</v>
      </c>
      <c r="C25" s="15" t="s">
        <v>145</v>
      </c>
      <c r="D25" s="16">
        <f t="shared" si="0"/>
        <v>18.29</v>
      </c>
      <c r="E25" s="16"/>
      <c r="F25" s="16">
        <v>18.29</v>
      </c>
    </row>
    <row r="26" ht="16.5" customHeight="1" spans="1:6">
      <c r="A26" s="14">
        <v>21</v>
      </c>
      <c r="B26" s="15">
        <v>30213</v>
      </c>
      <c r="C26" s="15" t="s">
        <v>146</v>
      </c>
      <c r="D26" s="16">
        <f t="shared" si="0"/>
        <v>4.4</v>
      </c>
      <c r="E26" s="16"/>
      <c r="F26" s="16">
        <v>4.4</v>
      </c>
    </row>
    <row r="27" ht="16.5" customHeight="1" spans="1:6">
      <c r="A27" s="14">
        <v>22</v>
      </c>
      <c r="B27" s="15">
        <v>30228</v>
      </c>
      <c r="C27" s="15" t="s">
        <v>147</v>
      </c>
      <c r="D27" s="16">
        <f t="shared" si="0"/>
        <v>28.74</v>
      </c>
      <c r="E27" s="16"/>
      <c r="F27" s="16">
        <v>28.74</v>
      </c>
    </row>
    <row r="28" ht="16.5" customHeight="1" spans="1:6">
      <c r="A28" s="14">
        <v>23</v>
      </c>
      <c r="B28" s="15">
        <v>30229</v>
      </c>
      <c r="C28" s="15" t="s">
        <v>148</v>
      </c>
      <c r="D28" s="16">
        <f t="shared" si="0"/>
        <v>32.34</v>
      </c>
      <c r="E28" s="16"/>
      <c r="F28" s="16">
        <v>32.34</v>
      </c>
    </row>
    <row r="29" ht="16.5" customHeight="1" spans="1:6">
      <c r="A29" s="14">
        <v>24</v>
      </c>
      <c r="B29" s="15">
        <v>30231</v>
      </c>
      <c r="C29" s="15" t="s">
        <v>149</v>
      </c>
      <c r="D29" s="16">
        <f t="shared" si="0"/>
        <v>4.38</v>
      </c>
      <c r="E29" s="16"/>
      <c r="F29" s="16">
        <v>4.38</v>
      </c>
    </row>
    <row r="30" ht="16.5" customHeight="1" spans="1:6">
      <c r="A30" s="14">
        <v>25</v>
      </c>
      <c r="B30" s="15">
        <v>30239</v>
      </c>
      <c r="C30" s="15" t="s">
        <v>150</v>
      </c>
      <c r="D30" s="16">
        <f t="shared" si="0"/>
        <v>47.16</v>
      </c>
      <c r="E30" s="16"/>
      <c r="F30" s="16">
        <v>47.16</v>
      </c>
    </row>
    <row r="31" ht="16.5" customHeight="1" spans="1:6">
      <c r="A31" s="14">
        <v>26</v>
      </c>
      <c r="B31" s="15">
        <v>303</v>
      </c>
      <c r="C31" s="15" t="s">
        <v>151</v>
      </c>
      <c r="D31" s="16">
        <f t="shared" si="0"/>
        <v>856.18</v>
      </c>
      <c r="E31" s="16">
        <v>856.18</v>
      </c>
      <c r="F31" s="16"/>
    </row>
    <row r="32" ht="16.5" customHeight="1" spans="1:6">
      <c r="A32" s="14">
        <v>27</v>
      </c>
      <c r="B32" s="15">
        <v>30301</v>
      </c>
      <c r="C32" s="17" t="s">
        <v>152</v>
      </c>
      <c r="D32" s="16">
        <f t="shared" si="0"/>
        <v>28.89</v>
      </c>
      <c r="E32" s="16">
        <v>28.89</v>
      </c>
      <c r="F32" s="16"/>
    </row>
    <row r="33" ht="16.5" customHeight="1" spans="1:6">
      <c r="A33" s="14">
        <v>28</v>
      </c>
      <c r="B33" s="15">
        <v>30302</v>
      </c>
      <c r="C33" s="15" t="s">
        <v>153</v>
      </c>
      <c r="D33" s="16">
        <f t="shared" si="0"/>
        <v>615.64</v>
      </c>
      <c r="E33" s="16">
        <v>615.64</v>
      </c>
      <c r="F33" s="16"/>
    </row>
    <row r="34" ht="16.5" customHeight="1" spans="1:6">
      <c r="A34" s="14">
        <v>29</v>
      </c>
      <c r="B34" s="15">
        <v>30305</v>
      </c>
      <c r="C34" s="15" t="s">
        <v>154</v>
      </c>
      <c r="D34" s="16">
        <f t="shared" si="0"/>
        <v>10.8</v>
      </c>
      <c r="E34" s="16">
        <v>10.8</v>
      </c>
      <c r="F34" s="16"/>
    </row>
    <row r="35" spans="1:6">
      <c r="A35" s="14">
        <v>30</v>
      </c>
      <c r="B35" s="15">
        <v>30309</v>
      </c>
      <c r="C35" s="15" t="s">
        <v>155</v>
      </c>
      <c r="D35" s="16">
        <f t="shared" si="0"/>
        <v>0.85</v>
      </c>
      <c r="E35" s="16">
        <v>0.85</v>
      </c>
      <c r="F35" s="16"/>
    </row>
    <row r="36" spans="1:6">
      <c r="A36" s="14">
        <v>31</v>
      </c>
      <c r="B36" s="15">
        <v>30399</v>
      </c>
      <c r="C36" s="15" t="s">
        <v>156</v>
      </c>
      <c r="D36" s="16">
        <f t="shared" si="0"/>
        <v>200</v>
      </c>
      <c r="E36" s="16">
        <v>200</v>
      </c>
      <c r="F36" s="16"/>
    </row>
  </sheetData>
  <mergeCells count="5">
    <mergeCell ref="A1:F1"/>
    <mergeCell ref="A2:D2"/>
    <mergeCell ref="B3:C3"/>
    <mergeCell ref="D3:F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15" sqref="C15"/>
    </sheetView>
  </sheetViews>
  <sheetFormatPr defaultColWidth="8.88333333333333" defaultRowHeight="13.5" outlineLevelCol="5"/>
  <cols>
    <col min="1" max="1" width="7.13333333333333" style="1" customWidth="1"/>
    <col min="2" max="3" width="28.6333333333333" style="2" customWidth="1"/>
    <col min="4" max="6" width="28.6333333333333" style="3" customWidth="1"/>
    <col min="7" max="16384" width="8.88333333333333" style="4"/>
  </cols>
  <sheetData>
    <row r="1" ht="18" customHeight="1" spans="1:6">
      <c r="A1" s="5" t="s">
        <v>157</v>
      </c>
      <c r="B1" s="5"/>
      <c r="C1" s="5"/>
      <c r="D1" s="5"/>
      <c r="E1" s="5"/>
      <c r="F1" s="5"/>
    </row>
    <row r="2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ht="18" customHeight="1" spans="1:6">
      <c r="A3" s="5" t="s">
        <v>5</v>
      </c>
      <c r="B3" s="5" t="s">
        <v>106</v>
      </c>
      <c r="C3" s="5"/>
      <c r="D3" s="5" t="s">
        <v>58</v>
      </c>
      <c r="E3" s="5" t="s">
        <v>107</v>
      </c>
      <c r="F3" s="5" t="s">
        <v>108</v>
      </c>
    </row>
    <row r="4" ht="18" customHeight="1" spans="1:6">
      <c r="A4" s="5"/>
      <c r="B4" s="5" t="s">
        <v>61</v>
      </c>
      <c r="C4" s="5" t="s">
        <v>62</v>
      </c>
      <c r="D4" s="5"/>
      <c r="E4" s="5"/>
      <c r="F4" s="5"/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spans="1:6">
      <c r="A6" s="8">
        <v>1</v>
      </c>
      <c r="B6" s="9"/>
      <c r="C6" s="9"/>
      <c r="D6" s="10"/>
      <c r="E6" s="10"/>
      <c r="F6" s="10"/>
    </row>
    <row r="7" spans="1:6">
      <c r="A7" s="8">
        <v>2</v>
      </c>
      <c r="B7" s="9"/>
      <c r="C7" s="9"/>
      <c r="D7" s="10"/>
      <c r="E7" s="10"/>
      <c r="F7" s="10"/>
    </row>
    <row r="8" spans="1:6">
      <c r="A8" s="8">
        <v>3</v>
      </c>
      <c r="B8" s="9"/>
      <c r="C8" s="9"/>
      <c r="D8" s="10"/>
      <c r="E8" s="10"/>
      <c r="F8" s="10"/>
    </row>
    <row r="9" spans="1:6">
      <c r="A9" s="2" t="s">
        <v>158</v>
      </c>
      <c r="D9" s="2"/>
      <c r="E9" s="2"/>
      <c r="F9" s="2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24" sqref="D24"/>
    </sheetView>
  </sheetViews>
  <sheetFormatPr defaultColWidth="8.88333333333333" defaultRowHeight="13.5" outlineLevelCol="5"/>
  <cols>
    <col min="1" max="1" width="7.13333333333333" style="1" customWidth="1"/>
    <col min="2" max="2" width="21.3833333333333" style="2" customWidth="1"/>
    <col min="3" max="3" width="28.6333333333333" style="2" customWidth="1"/>
    <col min="4" max="6" width="28.6333333333333" style="3" customWidth="1"/>
    <col min="7" max="16384" width="8.88333333333333" style="4"/>
  </cols>
  <sheetData>
    <row r="1" ht="18" customHeight="1" spans="1:6">
      <c r="A1" s="5" t="s">
        <v>159</v>
      </c>
      <c r="B1" s="5"/>
      <c r="C1" s="5"/>
      <c r="D1" s="5"/>
      <c r="E1" s="5"/>
      <c r="F1" s="5"/>
    </row>
    <row r="2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ht="18" customHeight="1" spans="1:6">
      <c r="A3" s="5" t="s">
        <v>5</v>
      </c>
      <c r="B3" s="5" t="s">
        <v>106</v>
      </c>
      <c r="C3" s="5"/>
      <c r="D3" s="5" t="s">
        <v>58</v>
      </c>
      <c r="E3" s="5" t="s">
        <v>107</v>
      </c>
      <c r="F3" s="5" t="s">
        <v>108</v>
      </c>
    </row>
    <row r="4" ht="18" customHeight="1" spans="1:6">
      <c r="A4" s="5"/>
      <c r="B4" s="5" t="s">
        <v>61</v>
      </c>
      <c r="C4" s="5" t="s">
        <v>62</v>
      </c>
      <c r="D4" s="5"/>
      <c r="E4" s="5"/>
      <c r="F4" s="5"/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spans="1:6">
      <c r="A6" s="8">
        <v>1</v>
      </c>
      <c r="B6" s="9"/>
      <c r="C6" s="9"/>
      <c r="D6" s="10"/>
      <c r="E6" s="10"/>
      <c r="F6" s="10"/>
    </row>
    <row r="7" spans="1:6">
      <c r="A7" s="8">
        <v>2</v>
      </c>
      <c r="B7" s="9"/>
      <c r="C7" s="9"/>
      <c r="D7" s="10"/>
      <c r="E7" s="10"/>
      <c r="F7" s="10"/>
    </row>
    <row r="8" spans="1:6">
      <c r="A8" s="8">
        <v>3</v>
      </c>
      <c r="B8" s="9"/>
      <c r="C8" s="9"/>
      <c r="D8" s="10"/>
      <c r="E8" s="10"/>
      <c r="F8" s="10"/>
    </row>
    <row r="9" spans="1:6">
      <c r="A9" s="2" t="s">
        <v>160</v>
      </c>
      <c r="D9" s="2"/>
      <c r="E9" s="2"/>
      <c r="F9" s="2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27" sqref="D27"/>
    </sheetView>
  </sheetViews>
  <sheetFormatPr defaultColWidth="8.88333333333333" defaultRowHeight="13.5" outlineLevelCol="5"/>
  <cols>
    <col min="1" max="1" width="7.13333333333333" style="1" customWidth="1"/>
    <col min="2" max="2" width="35.75" style="2" customWidth="1"/>
    <col min="3" max="6" width="28.6333333333333" style="3" customWidth="1"/>
    <col min="7" max="16384" width="8.88333333333333" style="4"/>
  </cols>
  <sheetData>
    <row r="1" ht="18" customHeight="1" spans="1:6">
      <c r="A1" s="5" t="s">
        <v>161</v>
      </c>
      <c r="B1" s="5"/>
      <c r="C1" s="5"/>
      <c r="D1" s="5"/>
      <c r="E1" s="5"/>
      <c r="F1" s="5"/>
    </row>
    <row r="2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ht="18" customHeight="1" spans="1:6">
      <c r="A3" s="5" t="s">
        <v>5</v>
      </c>
      <c r="B3" s="5" t="s">
        <v>8</v>
      </c>
      <c r="C3" s="5" t="s">
        <v>162</v>
      </c>
      <c r="D3" s="5"/>
      <c r="E3" s="5"/>
      <c r="F3" s="5"/>
    </row>
    <row r="4" ht="18" customHeight="1" spans="1:6">
      <c r="A4" s="5"/>
      <c r="B4" s="5"/>
      <c r="C4" s="5" t="s">
        <v>58</v>
      </c>
      <c r="D4" s="5" t="s">
        <v>114</v>
      </c>
      <c r="E4" s="5" t="s">
        <v>163</v>
      </c>
      <c r="F4" s="5" t="s">
        <v>116</v>
      </c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spans="1:6">
      <c r="A6" s="8">
        <v>2</v>
      </c>
      <c r="B6" s="9" t="s">
        <v>164</v>
      </c>
      <c r="C6" s="10">
        <v>4.38</v>
      </c>
      <c r="D6" s="10">
        <v>4.38</v>
      </c>
      <c r="E6" s="10"/>
      <c r="F6" s="10"/>
    </row>
    <row r="7" spans="1:6">
      <c r="A7" s="8">
        <v>3</v>
      </c>
      <c r="B7" s="9" t="s">
        <v>165</v>
      </c>
      <c r="C7" s="10"/>
      <c r="D7" s="10"/>
      <c r="E7" s="10"/>
      <c r="F7" s="10"/>
    </row>
    <row r="8" spans="1:6">
      <c r="A8" s="8">
        <v>4</v>
      </c>
      <c r="B8" s="9" t="s">
        <v>166</v>
      </c>
      <c r="C8" s="10"/>
      <c r="D8" s="10"/>
      <c r="E8" s="10"/>
      <c r="F8" s="10"/>
    </row>
    <row r="9" spans="1:6">
      <c r="A9" s="8">
        <v>5</v>
      </c>
      <c r="B9" s="9" t="s">
        <v>167</v>
      </c>
      <c r="C9" s="10"/>
      <c r="D9" s="10"/>
      <c r="E9" s="10"/>
      <c r="F9" s="10"/>
    </row>
    <row r="10" spans="1:6">
      <c r="A10" s="8">
        <v>6</v>
      </c>
      <c r="B10" s="9" t="s">
        <v>168</v>
      </c>
      <c r="C10" s="10">
        <v>4.38</v>
      </c>
      <c r="D10" s="10">
        <v>4.38</v>
      </c>
      <c r="E10" s="10"/>
      <c r="F10" s="10"/>
    </row>
    <row r="11" spans="1:6">
      <c r="A11" s="8">
        <v>7</v>
      </c>
      <c r="B11" s="9" t="s">
        <v>169</v>
      </c>
      <c r="C11" s="10"/>
      <c r="D11" s="10"/>
      <c r="E11" s="10"/>
      <c r="F11" s="10"/>
    </row>
    <row r="12" spans="1:6">
      <c r="A12" s="8">
        <v>8</v>
      </c>
      <c r="B12" s="9" t="s">
        <v>170</v>
      </c>
      <c r="C12" s="10">
        <v>4.38</v>
      </c>
      <c r="D12" s="10">
        <v>4.38</v>
      </c>
      <c r="E12" s="10"/>
      <c r="F12" s="10"/>
    </row>
    <row r="13" spans="1:6">
      <c r="A13" s="8">
        <v>9</v>
      </c>
      <c r="B13" s="9" t="s">
        <v>171</v>
      </c>
      <c r="C13" s="10"/>
      <c r="D13" s="10"/>
      <c r="E13" s="10"/>
      <c r="F13" s="10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lenovo001</dc:creator>
  <cp:lastModifiedBy>lenovo</cp:lastModifiedBy>
  <dcterms:created xsi:type="dcterms:W3CDTF">2022-03-02T08:12:00Z</dcterms:created>
  <dcterms:modified xsi:type="dcterms:W3CDTF">2023-06-21T02:03:57Z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2246654866174A7F9C18D86CE6339CD4</vt:lpwstr>
  </property>
  <property fmtid="{D5CDD505-2E9C-101B-9397-08002B2CF9AE}" pid="3" name="KSOProductBuildVer">
    <vt:lpwstr>2052-11.1.0.11339</vt:lpwstr>
  </property>
</Properties>
</file>